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216" windowWidth="23256" windowHeight="11640"/>
  </bookViews>
  <sheets>
    <sheet name="Obligacje" sheetId="1" r:id="rId1"/>
  </sheets>
  <definedNames>
    <definedName name="_xlnm.Print_Area" localSheetId="0">Obligacje!$A$1:$S$43</definedName>
  </definedNames>
  <calcPr calcId="145621"/>
</workbook>
</file>

<file path=xl/calcChain.xml><?xml version="1.0" encoding="utf-8"?>
<calcChain xmlns="http://schemas.openxmlformats.org/spreadsheetml/2006/main">
  <c r="P30" i="1" l="1"/>
  <c r="J30" i="1" l="1"/>
  <c r="J43" i="1" s="1"/>
  <c r="S30" i="1"/>
  <c r="S43" i="1" s="1"/>
  <c r="R30" i="1"/>
  <c r="R43" i="1" s="1"/>
  <c r="Q30" i="1"/>
  <c r="Q43" i="1" s="1"/>
  <c r="P43" i="1"/>
  <c r="O30" i="1"/>
  <c r="O43" i="1" s="1"/>
  <c r="N30" i="1"/>
  <c r="N43" i="1" s="1"/>
  <c r="M30" i="1"/>
  <c r="M43" i="1" s="1"/>
  <c r="L30" i="1"/>
  <c r="L43" i="1" s="1"/>
  <c r="K30" i="1"/>
  <c r="K43" i="1" s="1"/>
  <c r="I30" i="1"/>
  <c r="I43" i="1" s="1"/>
  <c r="D30" i="1"/>
  <c r="D43" i="1" s="1"/>
  <c r="C30" i="1" l="1"/>
  <c r="C43" i="1" s="1"/>
  <c r="F30" i="1" l="1"/>
  <c r="F43" i="1" s="1"/>
  <c r="E30" i="1" l="1"/>
  <c r="E43" i="1" s="1"/>
  <c r="G30" i="1"/>
  <c r="G43" i="1" s="1"/>
</calcChain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<sst xmlns="http://schemas.openxmlformats.org/spreadsheetml/2006/main" count="94" uniqueCount="41">
  <si>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</si>
  <si>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</si>
  <si>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</si>
  <si>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</si>
  <si>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</si>
  <si>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</si>
  <si>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</si>
  <si>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</si>
  <si>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</si>
  <si>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</si>
  <si>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</si>
  <si>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</si>
  <si>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</si>
  <si>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</si>
  <si>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</si>
  <si>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</si>
  <si>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</si>
  <si>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</si>
  <si>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</si>
  <si>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</si>
  <si>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</si>
  <si>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</si>
  <si>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</si>
  <si>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</si>
  <si>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</si>
  <si>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</si>
  <si>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</si>
  <si>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</si>
  <si>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</si>
  <si>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</si>
  <si>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</si>
  <si>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</si>
  <si>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</si>
  <si>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>Dane o łącznej sprzedaży 2014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</si>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</sst>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5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12"/>
      <color indexed="12"/>
      <name val="Times New Roman"/>
      <family val="1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sz val="11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11" borderId="0" applyNumberFormat="0" applyBorder="0" applyAlignment="0" applyProtection="0"/>
    <xf numFmtId="172" fontId="26" fillId="0" borderId="0"/>
    <xf numFmtId="37" fontId="27" fillId="0" borderId="0"/>
    <xf numFmtId="14" fontId="28" fillId="0" borderId="0" applyProtection="0">
      <alignment vertical="center"/>
    </xf>
    <xf numFmtId="0" fontId="29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30" fillId="0" borderId="0"/>
    <xf numFmtId="14" fontId="8" fillId="0" borderId="0" applyProtection="0">
      <alignment vertical="center"/>
    </xf>
    <xf numFmtId="3" fontId="31" fillId="0" borderId="0"/>
    <xf numFmtId="0" fontId="32" fillId="0" borderId="0" applyNumberFormat="0" applyFill="0" applyBorder="0" applyAlignment="0" applyProtection="0"/>
    <xf numFmtId="0" fontId="33" fillId="5" borderId="50" applyNumberFormat="0" applyAlignment="0" applyProtection="0"/>
  </cellStyleXfs>
  <cellXfs count="134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10" fontId="2" fillId="2" borderId="0" xfId="2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4" fontId="4" fillId="19" borderId="21" xfId="2" applyNumberFormat="1" applyFont="1" applyFill="1" applyBorder="1"/>
    <xf numFmtId="164" fontId="4" fillId="19" borderId="36" xfId="2" applyNumberFormat="1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34" fillId="4" borderId="43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</cellXfs>
  <cellStyles count="81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iperłącze_% depozytów nasze 2014_02_20" xfId="67"/>
    <cellStyle name="Hyperlink" xfId="68"/>
    <cellStyle name="Neutral" xfId="69"/>
    <cellStyle name="Normal - Style1" xfId="70"/>
    <cellStyle name="Normal_A" xfId="71"/>
    <cellStyle name="Normalny" xfId="0" builtinId="0"/>
    <cellStyle name="Normalny 2" xfId="72"/>
    <cellStyle name="Normalny 3" xfId="73"/>
    <cellStyle name="Normalny_Ania_RAZEM" xfId="4"/>
    <cellStyle name="Normalny_proba detal Ania" xfId="3"/>
    <cellStyle name="Notatka" xfId="74"/>
    <cellStyle name="Note" xfId="75"/>
    <cellStyle name="Procentowy" xfId="2" builtinId="5"/>
    <cellStyle name="Standardowy 2" xfId="76"/>
    <cellStyle name="Styl 1" xfId="77"/>
    <cellStyle name="tabele1" xfId="78"/>
    <cellStyle name="Title" xfId="79"/>
    <cellStyle name="Wyjście" xfId="80"/>
  </cellStyles>
  <dxfs count="7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0"/>
  <sheetViews>
    <sheetView tabSelected="1" zoomScale="90" zoomScaleNormal="90" zoomScalePageLayoutView="50" workbookViewId="0">
      <pane ySplit="3" topLeftCell="A4" activePane="bottomLeft" state="frozen"/>
      <selection pane="bottomLeft" activeCell="U36" sqref="U36"/>
    </sheetView>
  </sheetViews>
  <sheetFormatPr defaultColWidth="8.88671875" defaultRowHeight="13.2"/>
  <cols>
    <col min="1" max="1" width="4.5546875" customWidth="1"/>
    <col min="2" max="2" width="4.5546875" style="60" customWidth="1"/>
    <col min="3" max="7" width="11.88671875" customWidth="1"/>
    <col min="8" max="14" width="11.6640625" customWidth="1"/>
    <col min="15" max="19" width="11.6640625" style="61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40</v>
      </c>
      <c r="D1" s="1"/>
      <c r="E1" s="1"/>
      <c r="F1" s="123" t="s">
        <v>0</v>
      </c>
      <c r="G1" s="123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24" t="s">
        <v>33</v>
      </c>
      <c r="B2" s="125"/>
      <c r="C2" s="125"/>
      <c r="D2" s="125"/>
      <c r="E2" s="125"/>
      <c r="F2" s="125"/>
      <c r="G2" s="125"/>
      <c r="H2" s="116" t="s">
        <v>1</v>
      </c>
      <c r="I2" s="117"/>
      <c r="J2" s="117"/>
      <c r="K2" s="117"/>
      <c r="L2" s="118"/>
      <c r="M2" s="111" t="s">
        <v>2</v>
      </c>
      <c r="N2" s="112"/>
      <c r="O2" s="113"/>
      <c r="P2" s="111" t="s">
        <v>3</v>
      </c>
      <c r="Q2" s="112"/>
      <c r="R2" s="112"/>
      <c r="S2" s="113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26"/>
      <c r="B3" s="127"/>
      <c r="C3" s="73" t="s">
        <v>4</v>
      </c>
      <c r="D3" s="80" t="s">
        <v>5</v>
      </c>
      <c r="E3" s="81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38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14" t="s">
        <v>20</v>
      </c>
      <c r="B4" s="115"/>
      <c r="C4" s="76">
        <v>256.2149</v>
      </c>
      <c r="D4" s="85">
        <v>99.449700000000007</v>
      </c>
      <c r="E4" s="83">
        <v>0.38776140770891937</v>
      </c>
      <c r="F4" s="68">
        <v>19.9712</v>
      </c>
      <c r="G4" s="17">
        <v>7.7947067090945912E-2</v>
      </c>
      <c r="H4" s="66"/>
      <c r="I4" s="19">
        <v>0.67020106949283587</v>
      </c>
      <c r="J4" s="19">
        <v>6.4069654028707942E-2</v>
      </c>
      <c r="K4" s="19">
        <v>0.12869938477426565</v>
      </c>
      <c r="L4" s="20">
        <v>0.1370298917041905</v>
      </c>
      <c r="M4" s="18">
        <v>0.86508200733056506</v>
      </c>
      <c r="N4" s="21">
        <v>0.13415613221557374</v>
      </c>
      <c r="O4" s="22">
        <v>7.6186045386119228E-4</v>
      </c>
      <c r="P4" s="18">
        <v>8.9350775462316966E-3</v>
      </c>
      <c r="Q4" s="21">
        <v>1.9544530782557919E-2</v>
      </c>
      <c r="R4" s="21">
        <v>0.17184402624515591</v>
      </c>
      <c r="S4" s="22">
        <v>0.79967636542605436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14" t="s">
        <v>21</v>
      </c>
      <c r="B5" s="115" t="s">
        <v>21</v>
      </c>
      <c r="C5" s="76">
        <v>474.74580000000009</v>
      </c>
      <c r="D5" s="85">
        <v>56.575600000000001</v>
      </c>
      <c r="E5" s="83">
        <v>0.11917030124331798</v>
      </c>
      <c r="F5" s="68">
        <v>15.718299999999999</v>
      </c>
      <c r="G5" s="17">
        <v>3.3108876371312809E-2</v>
      </c>
      <c r="H5" s="18">
        <v>0.59433195617528367</v>
      </c>
      <c r="I5" s="19">
        <v>0.21506056504344009</v>
      </c>
      <c r="J5" s="19">
        <v>7.4204763896805401E-2</v>
      </c>
      <c r="K5" s="19">
        <v>6.0414647164861696E-2</v>
      </c>
      <c r="L5" s="20">
        <v>5.5988067719609104E-2</v>
      </c>
      <c r="M5" s="18">
        <v>0.8883846892379037</v>
      </c>
      <c r="N5" s="21">
        <v>0.10961908457115366</v>
      </c>
      <c r="O5" s="22">
        <v>1.9962261909426053E-3</v>
      </c>
      <c r="P5" s="18">
        <v>1.6235214719119158E-2</v>
      </c>
      <c r="Q5" s="21">
        <v>2.4493528958023432E-2</v>
      </c>
      <c r="R5" s="21">
        <v>0.17699809034645489</v>
      </c>
      <c r="S5" s="22">
        <v>0.78227316597640251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14" t="s">
        <v>22</v>
      </c>
      <c r="B6" s="115" t="s">
        <v>22</v>
      </c>
      <c r="C6" s="76">
        <v>151.38289999999998</v>
      </c>
      <c r="D6" s="85">
        <v>62.475099999999998</v>
      </c>
      <c r="E6" s="83">
        <v>0.41269588573081906</v>
      </c>
      <c r="F6" s="68">
        <v>6.7439</v>
      </c>
      <c r="G6" s="17">
        <v>4.4548624712566619E-2</v>
      </c>
      <c r="H6" s="67"/>
      <c r="I6" s="19">
        <v>0.63376708994212694</v>
      </c>
      <c r="J6" s="19">
        <v>7.0456438607002514E-2</v>
      </c>
      <c r="K6" s="19">
        <v>0.1897466622716304</v>
      </c>
      <c r="L6" s="20">
        <v>0.10602980917924019</v>
      </c>
      <c r="M6" s="18">
        <v>0.8645084748673727</v>
      </c>
      <c r="N6" s="21">
        <v>0.13454690060766442</v>
      </c>
      <c r="O6" s="22">
        <v>9.4462452496285913E-4</v>
      </c>
      <c r="P6" s="18">
        <v>5.4319213068318812E-3</v>
      </c>
      <c r="Q6" s="21">
        <v>1.7426010467496658E-2</v>
      </c>
      <c r="R6" s="21">
        <v>0.18452282259092673</v>
      </c>
      <c r="S6" s="22">
        <v>0.79261924563474473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14" t="s">
        <v>23</v>
      </c>
      <c r="B7" s="115" t="s">
        <v>23</v>
      </c>
      <c r="C7" s="76">
        <v>121.1082</v>
      </c>
      <c r="D7" s="85">
        <v>38.3536</v>
      </c>
      <c r="E7" s="83">
        <v>0.316688713068149</v>
      </c>
      <c r="F7" s="68">
        <v>4.4131</v>
      </c>
      <c r="G7" s="17">
        <v>3.6439316247785042E-2</v>
      </c>
      <c r="H7" s="67"/>
      <c r="I7" s="19">
        <v>0.62750499140438054</v>
      </c>
      <c r="J7" s="19">
        <v>6.9205057956438956E-2</v>
      </c>
      <c r="K7" s="19">
        <v>0.16726282778540183</v>
      </c>
      <c r="L7" s="20">
        <v>0.13602712285377869</v>
      </c>
      <c r="M7" s="18">
        <v>0.85486614448897758</v>
      </c>
      <c r="N7" s="21">
        <v>0.1432710584419552</v>
      </c>
      <c r="O7" s="22">
        <v>1.8627970690671648E-3</v>
      </c>
      <c r="P7" s="18">
        <v>5.2793287324887993E-2</v>
      </c>
      <c r="Q7" s="21">
        <v>2.1503085670499602E-2</v>
      </c>
      <c r="R7" s="21">
        <v>0.18867673700046736</v>
      </c>
      <c r="S7" s="22">
        <v>0.73702689000414501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14" t="s">
        <v>24</v>
      </c>
      <c r="B8" s="115" t="s">
        <v>24</v>
      </c>
      <c r="C8" s="76">
        <v>154.64169999999999</v>
      </c>
      <c r="D8" s="85">
        <v>33.6813</v>
      </c>
      <c r="E8" s="83">
        <v>0.21780218401634233</v>
      </c>
      <c r="F8" s="68">
        <v>3.7484000000000002</v>
      </c>
      <c r="G8" s="17">
        <v>2.4239257587054464E-2</v>
      </c>
      <c r="H8" s="67"/>
      <c r="I8" s="19">
        <v>0.46007383519451739</v>
      </c>
      <c r="J8" s="19">
        <v>0.19085602395731549</v>
      </c>
      <c r="K8" s="19">
        <v>0.20507017188766027</v>
      </c>
      <c r="L8" s="20">
        <v>0.14399996896050676</v>
      </c>
      <c r="M8" s="18">
        <v>0.72094266940935081</v>
      </c>
      <c r="N8" s="21">
        <v>0.27816882509698226</v>
      </c>
      <c r="O8" s="22">
        <v>8.8850549366697345E-4</v>
      </c>
      <c r="P8" s="18">
        <v>4.9119998034165427E-3</v>
      </c>
      <c r="Q8" s="21">
        <v>0.12589683119106942</v>
      </c>
      <c r="R8" s="21">
        <v>0.14003402704445178</v>
      </c>
      <c r="S8" s="22">
        <v>0.72915714196106229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14" t="s">
        <v>25</v>
      </c>
      <c r="B9" s="115" t="s">
        <v>25</v>
      </c>
      <c r="C9" s="76">
        <v>116.3291</v>
      </c>
      <c r="D9" s="85">
        <v>37.536399999999993</v>
      </c>
      <c r="E9" s="83">
        <v>0.32267420619604203</v>
      </c>
      <c r="F9" s="68">
        <v>3.5637000000000003</v>
      </c>
      <c r="G9" s="17">
        <v>3.0634639140163556E-2</v>
      </c>
      <c r="H9" s="67"/>
      <c r="I9" s="19">
        <v>0.65679094912622893</v>
      </c>
      <c r="J9" s="19">
        <v>6.6646264778116568E-2</v>
      </c>
      <c r="K9" s="19">
        <v>0.17224838840840342</v>
      </c>
      <c r="L9" s="20">
        <v>0.10431439768725109</v>
      </c>
      <c r="M9" s="18">
        <v>0.80613879072390315</v>
      </c>
      <c r="N9" s="21">
        <v>0.19140352671859406</v>
      </c>
      <c r="O9" s="22">
        <v>2.4576825575028088E-3</v>
      </c>
      <c r="P9" s="18">
        <v>1.4103092003634516E-2</v>
      </c>
      <c r="Q9" s="21">
        <v>2.2548098455158684E-2</v>
      </c>
      <c r="R9" s="21">
        <v>0.19834160154252031</v>
      </c>
      <c r="S9" s="22">
        <v>0.76500720799868649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14" t="s">
        <v>26</v>
      </c>
      <c r="B10" s="115" t="s">
        <v>26</v>
      </c>
      <c r="C10" s="76">
        <v>169.3013</v>
      </c>
      <c r="D10" s="85">
        <v>60.520699999999998</v>
      </c>
      <c r="E10" s="83">
        <v>0.35747333304587736</v>
      </c>
      <c r="F10" s="68">
        <v>3.0763000000000003</v>
      </c>
      <c r="G10" s="17">
        <v>1.8170563368385243E-2</v>
      </c>
      <c r="H10" s="67"/>
      <c r="I10" s="19">
        <v>0.76068642119109542</v>
      </c>
      <c r="J10" s="19">
        <v>6.0066874855656746E-2</v>
      </c>
      <c r="K10" s="19">
        <v>0.10559576329301666</v>
      </c>
      <c r="L10" s="20">
        <v>7.3650940660231201E-2</v>
      </c>
      <c r="M10" s="18">
        <v>0.84501772874750514</v>
      </c>
      <c r="N10" s="21">
        <v>0.15408032897561921</v>
      </c>
      <c r="O10" s="22">
        <v>9.0194227687560575E-4</v>
      </c>
      <c r="P10" s="18">
        <v>8.9461805668355765E-3</v>
      </c>
      <c r="Q10" s="21">
        <v>2.2374311360869644E-2</v>
      </c>
      <c r="R10" s="21">
        <v>0.16701880021003973</v>
      </c>
      <c r="S10" s="22">
        <v>0.80166070786225507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14" t="s">
        <v>27</v>
      </c>
      <c r="B11" s="115" t="s">
        <v>27</v>
      </c>
      <c r="C11" s="76">
        <v>175.9308</v>
      </c>
      <c r="D11" s="85">
        <v>64.886899999999997</v>
      </c>
      <c r="E11" s="83">
        <v>0.36882058172872512</v>
      </c>
      <c r="F11" s="68">
        <v>3.1956000000000002</v>
      </c>
      <c r="G11" s="17">
        <v>1.8163959920605148E-2</v>
      </c>
      <c r="H11" s="67"/>
      <c r="I11" s="19">
        <v>0.52268846614691677</v>
      </c>
      <c r="J11" s="19">
        <v>0.18341472897298258</v>
      </c>
      <c r="K11" s="19">
        <v>0.20217551446364138</v>
      </c>
      <c r="L11" s="20">
        <v>9.1721290416459197E-2</v>
      </c>
      <c r="M11" s="18">
        <v>0.87164328247242662</v>
      </c>
      <c r="N11" s="21">
        <v>0.12819585882631127</v>
      </c>
      <c r="O11" s="22">
        <v>1.6085870126208713E-4</v>
      </c>
      <c r="P11" s="18">
        <v>2.0290364165910686E-2</v>
      </c>
      <c r="Q11" s="21">
        <v>2.6039783824094474E-2</v>
      </c>
      <c r="R11" s="21">
        <v>0.17532745829610277</v>
      </c>
      <c r="S11" s="22">
        <v>0.77834239371389202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14" t="s">
        <v>28</v>
      </c>
      <c r="B12" s="115" t="s">
        <v>28</v>
      </c>
      <c r="C12" s="76">
        <v>167.93819999999999</v>
      </c>
      <c r="D12" s="85">
        <v>105.6234</v>
      </c>
      <c r="E12" s="83">
        <v>0.62894207512049105</v>
      </c>
      <c r="F12" s="68">
        <v>2.8313999999999999</v>
      </c>
      <c r="G12" s="17">
        <v>1.6859773416649695E-2</v>
      </c>
      <c r="H12" s="67"/>
      <c r="I12" s="19">
        <v>0.72991850573603856</v>
      </c>
      <c r="J12" s="19">
        <v>6.1332085255171254E-2</v>
      </c>
      <c r="K12" s="19">
        <v>0.15319504436751138</v>
      </c>
      <c r="L12" s="20">
        <v>5.5554364641278761E-2</v>
      </c>
      <c r="M12" s="18">
        <v>0.85763810735139479</v>
      </c>
      <c r="N12" s="21">
        <v>0.14111440994365784</v>
      </c>
      <c r="O12" s="22">
        <v>1.2474827049474152E-3</v>
      </c>
      <c r="P12" s="18">
        <v>3.3964875174320078E-2</v>
      </c>
      <c r="Q12" s="21">
        <v>2.041346161861923E-2</v>
      </c>
      <c r="R12" s="21">
        <v>0.14418280057783162</v>
      </c>
      <c r="S12" s="22">
        <v>0.80143886262922903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14" t="s">
        <v>29</v>
      </c>
      <c r="B13" s="115" t="s">
        <v>29</v>
      </c>
      <c r="C13" s="76">
        <v>133.7884</v>
      </c>
      <c r="D13" s="85">
        <v>52.148099999999999</v>
      </c>
      <c r="E13" s="83">
        <v>0.38978042939447666</v>
      </c>
      <c r="F13" s="68">
        <v>5.7603999999999997</v>
      </c>
      <c r="G13" s="17">
        <v>4.3056049702365824E-2</v>
      </c>
      <c r="H13" s="67"/>
      <c r="I13" s="19">
        <v>0.72977403123140727</v>
      </c>
      <c r="J13" s="19">
        <v>4.3398381324539347E-2</v>
      </c>
      <c r="K13" s="19">
        <v>9.3356374693172206E-2</v>
      </c>
      <c r="L13" s="20">
        <v>0.13347121275088125</v>
      </c>
      <c r="M13" s="18">
        <v>0.82060776569568061</v>
      </c>
      <c r="N13" s="21">
        <v>0.17823817311515797</v>
      </c>
      <c r="O13" s="22">
        <v>1.1540611891613921E-3</v>
      </c>
      <c r="P13" s="18">
        <v>8.6487318781000438E-3</v>
      </c>
      <c r="Q13" s="21">
        <v>3.0874874054850794E-2</v>
      </c>
      <c r="R13" s="21">
        <v>0.17309049215029107</v>
      </c>
      <c r="S13" s="22">
        <v>0.78738590191675806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14" t="s">
        <v>30</v>
      </c>
      <c r="B14" s="115" t="s">
        <v>30</v>
      </c>
      <c r="C14" s="76">
        <v>113.8775</v>
      </c>
      <c r="D14" s="85">
        <v>52.802500000000002</v>
      </c>
      <c r="E14" s="83">
        <v>0.46367807512458564</v>
      </c>
      <c r="F14" s="68">
        <v>7.9082999999999997</v>
      </c>
      <c r="G14" s="17">
        <v>6.9445676274944565E-2</v>
      </c>
      <c r="H14" s="67"/>
      <c r="I14" s="19">
        <v>0.43350442361309299</v>
      </c>
      <c r="J14" s="19">
        <v>0.23543456784702863</v>
      </c>
      <c r="K14" s="19">
        <v>0.18323988496410618</v>
      </c>
      <c r="L14" s="20">
        <v>0.14782112357577223</v>
      </c>
      <c r="M14" s="18">
        <v>0.87529494412855924</v>
      </c>
      <c r="N14" s="21">
        <v>0.12258347785998112</v>
      </c>
      <c r="O14" s="22">
        <v>2.1215780114596824E-3</v>
      </c>
      <c r="P14" s="18">
        <v>1.2670632916950232E-2</v>
      </c>
      <c r="Q14" s="21">
        <v>4.401308423525279E-2</v>
      </c>
      <c r="R14" s="21">
        <v>0.13320366182959759</v>
      </c>
      <c r="S14" s="22">
        <v>0.81011262101819936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14" t="s">
        <v>31</v>
      </c>
      <c r="B15" s="115" t="s">
        <v>31</v>
      </c>
      <c r="C15" s="77">
        <v>685.66759999999999</v>
      </c>
      <c r="D15" s="86">
        <v>386.93009999999992</v>
      </c>
      <c r="E15" s="87">
        <v>0.56431148270678089</v>
      </c>
      <c r="F15" s="69">
        <v>26.822199999999999</v>
      </c>
      <c r="G15" s="24">
        <v>3.9118371642469327E-2</v>
      </c>
      <c r="H15" s="18">
        <v>0.70983432788715695</v>
      </c>
      <c r="I15" s="26">
        <v>0.17229689721375196</v>
      </c>
      <c r="J15" s="26">
        <v>1.8194092881156993E-2</v>
      </c>
      <c r="K15" s="26">
        <v>4.0370144367329004E-2</v>
      </c>
      <c r="L15" s="27">
        <v>5.9304537650605053E-2</v>
      </c>
      <c r="M15" s="25">
        <v>0.89955191115928479</v>
      </c>
      <c r="N15" s="28">
        <v>9.8288587648009032E-2</v>
      </c>
      <c r="O15" s="29">
        <v>2.1595011927062033E-3</v>
      </c>
      <c r="P15" s="25">
        <v>2.6765738967394696E-2</v>
      </c>
      <c r="Q15" s="28">
        <v>3.2738166423497334E-2</v>
      </c>
      <c r="R15" s="28">
        <v>0.14241915470411612</v>
      </c>
      <c r="S15" s="29">
        <v>0.79807693990499184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28" t="s">
        <v>32</v>
      </c>
      <c r="B16" s="129"/>
      <c r="C16" s="78">
        <v>2720.9264000000003</v>
      </c>
      <c r="D16" s="88">
        <v>1050.9834000000001</v>
      </c>
      <c r="E16" s="89">
        <v>0.38625940047477947</v>
      </c>
      <c r="F16" s="70">
        <v>103.75279999999999</v>
      </c>
      <c r="G16" s="31">
        <v>3.8131424650075053E-2</v>
      </c>
      <c r="H16" s="32">
        <v>0.28257544930285516</v>
      </c>
      <c r="I16" s="33">
        <v>0.44167534263330327</v>
      </c>
      <c r="J16" s="33">
        <v>7.5631630462330776E-2</v>
      </c>
      <c r="K16" s="33">
        <v>0.11121160792882896</v>
      </c>
      <c r="L16" s="34">
        <v>8.8905969672682092E-2</v>
      </c>
      <c r="M16" s="32">
        <v>0.86359248820548762</v>
      </c>
      <c r="N16" s="33">
        <v>0.13486318483293044</v>
      </c>
      <c r="O16" s="34">
        <v>1.5443269615819082E-3</v>
      </c>
      <c r="P16" s="32">
        <v>1.8873645387835553E-2</v>
      </c>
      <c r="Q16" s="33">
        <v>3.2105829837955194E-2</v>
      </c>
      <c r="R16" s="33">
        <v>0.16276970961066789</v>
      </c>
      <c r="S16" s="34">
        <v>0.78625081516354134</v>
      </c>
      <c r="Y16" s="15"/>
      <c r="Z16" s="15"/>
      <c r="AA16" s="15"/>
      <c r="AB16" s="15"/>
      <c r="AC16" s="15"/>
    </row>
    <row r="17" spans="1:29" ht="15" thickTop="1" thickBot="1">
      <c r="A17" s="124" t="s">
        <v>39</v>
      </c>
      <c r="B17" s="125"/>
      <c r="C17" s="125"/>
      <c r="D17" s="125"/>
      <c r="E17" s="125"/>
      <c r="F17" s="125"/>
      <c r="G17" s="125"/>
      <c r="H17" s="63"/>
      <c r="I17" s="63"/>
      <c r="J17" s="63"/>
      <c r="K17" s="63"/>
      <c r="L17" s="63"/>
      <c r="M17" s="64"/>
      <c r="N17" s="64"/>
      <c r="O17" s="64"/>
      <c r="P17" s="64"/>
      <c r="Q17" s="64"/>
      <c r="R17" s="64"/>
      <c r="S17" s="65"/>
      <c r="Y17" s="15"/>
      <c r="Z17" s="15"/>
      <c r="AA17" s="15"/>
      <c r="AB17" s="15"/>
      <c r="AC17" s="15"/>
    </row>
    <row r="18" spans="1:29" ht="15" thickTop="1">
      <c r="A18" s="130" t="s">
        <v>20</v>
      </c>
      <c r="B18" s="131"/>
      <c r="C18" s="90">
        <v>97.173900000000003</v>
      </c>
      <c r="D18" s="93">
        <v>27.435100000000002</v>
      </c>
      <c r="E18" s="94">
        <v>0.28232992603981111</v>
      </c>
      <c r="F18" s="71">
        <v>25.7544</v>
      </c>
      <c r="G18" s="36">
        <v>0.2650341295347825</v>
      </c>
      <c r="H18" s="66"/>
      <c r="I18" s="38">
        <v>0.45845540829379083</v>
      </c>
      <c r="J18" s="38">
        <v>5.8761663368455931E-2</v>
      </c>
      <c r="K18" s="38">
        <v>0.12386350655885994</v>
      </c>
      <c r="L18" s="39">
        <v>0.3589194217788933</v>
      </c>
      <c r="M18" s="37">
        <v>0.82428203457924398</v>
      </c>
      <c r="N18" s="38">
        <v>0.17502539262085806</v>
      </c>
      <c r="O18" s="39">
        <v>6.9257279989791496E-4</v>
      </c>
      <c r="P18" s="37">
        <v>9.691902866922085E-3</v>
      </c>
      <c r="Q18" s="38">
        <v>2.7932397485332997E-2</v>
      </c>
      <c r="R18" s="38">
        <v>0.15674682193469647</v>
      </c>
      <c r="S18" s="39">
        <v>0.80562887771304847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19" t="s">
        <v>21</v>
      </c>
      <c r="B19" s="120" t="s">
        <v>21</v>
      </c>
      <c r="C19" s="74">
        <v>125.6455</v>
      </c>
      <c r="D19" s="95">
        <v>47.328200000000002</v>
      </c>
      <c r="E19" s="83">
        <v>0.3766804222992467</v>
      </c>
      <c r="F19" s="62">
        <v>19.761300000000002</v>
      </c>
      <c r="G19" s="41">
        <v>0.15727821529621039</v>
      </c>
      <c r="H19" s="66"/>
      <c r="I19" s="19">
        <v>0.34937343557867173</v>
      </c>
      <c r="J19" s="19">
        <v>0.1676009089064073</v>
      </c>
      <c r="K19" s="19">
        <v>0.21703523007190867</v>
      </c>
      <c r="L19" s="20">
        <v>0.26599042544301227</v>
      </c>
      <c r="M19" s="18">
        <v>0.84941044446478386</v>
      </c>
      <c r="N19" s="21">
        <v>0.15004437086883335</v>
      </c>
      <c r="O19" s="22">
        <v>5.4518466638279919E-4</v>
      </c>
      <c r="P19" s="18">
        <v>7.3054745295295098E-3</v>
      </c>
      <c r="Q19" s="21">
        <v>1.634598931119698E-2</v>
      </c>
      <c r="R19" s="21">
        <v>0.18561747137780502</v>
      </c>
      <c r="S19" s="22">
        <v>0.79073106478146848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19" t="s">
        <v>22</v>
      </c>
      <c r="B20" s="120" t="s">
        <v>22</v>
      </c>
      <c r="C20" s="74">
        <v>126.8824</v>
      </c>
      <c r="D20" s="96">
        <v>54.157500000000006</v>
      </c>
      <c r="E20" s="83">
        <v>0.42683224781372359</v>
      </c>
      <c r="F20" s="52">
        <v>9.9682999999999993</v>
      </c>
      <c r="G20" s="41">
        <v>7.8563299559276933E-2</v>
      </c>
      <c r="H20" s="66"/>
      <c r="I20" s="21">
        <v>0.57419153483855911</v>
      </c>
      <c r="J20" s="21">
        <v>7.8750086694450924E-2</v>
      </c>
      <c r="K20" s="21">
        <v>0.14550560203779248</v>
      </c>
      <c r="L20" s="22">
        <v>0.20155277642919742</v>
      </c>
      <c r="M20" s="18">
        <v>0.8431594925694974</v>
      </c>
      <c r="N20" s="21">
        <v>0.15524138887662906</v>
      </c>
      <c r="O20" s="22">
        <v>1.5991185538735081E-3</v>
      </c>
      <c r="P20" s="18">
        <v>4.9574251432822833E-2</v>
      </c>
      <c r="Q20" s="21">
        <v>2.4117608115861618E-2</v>
      </c>
      <c r="R20" s="21">
        <v>0.17740600745257026</v>
      </c>
      <c r="S20" s="22">
        <v>0.74890213299874531</v>
      </c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19" t="s">
        <v>23</v>
      </c>
      <c r="B21" s="120" t="s">
        <v>23</v>
      </c>
      <c r="C21" s="74">
        <v>129.10670000000002</v>
      </c>
      <c r="D21" s="96">
        <v>54.424099999999996</v>
      </c>
      <c r="E21" s="83">
        <v>0.42154357597243208</v>
      </c>
      <c r="F21" s="52">
        <v>5.2583000000000002</v>
      </c>
      <c r="G21" s="41">
        <v>4.0728327809478521E-2</v>
      </c>
      <c r="H21" s="66"/>
      <c r="I21" s="21">
        <v>0.75604441907352604</v>
      </c>
      <c r="J21" s="21">
        <v>4.3523690095091896E-2</v>
      </c>
      <c r="K21" s="21">
        <v>0.11160536207648404</v>
      </c>
      <c r="L21" s="22">
        <v>8.882652875489809E-2</v>
      </c>
      <c r="M21" s="18">
        <v>0.86712928143930568</v>
      </c>
      <c r="N21" s="21">
        <v>0.12964315562244252</v>
      </c>
      <c r="O21" s="22">
        <v>3.2275629382518488E-3</v>
      </c>
      <c r="P21" s="18">
        <v>7.2312281237147261E-3</v>
      </c>
      <c r="Q21" s="21">
        <v>2.0163167364668139E-2</v>
      </c>
      <c r="R21" s="21">
        <v>0.17246974789069816</v>
      </c>
      <c r="S21" s="22">
        <v>0.80013585662091902</v>
      </c>
      <c r="U21" s="15"/>
      <c r="V21" s="15"/>
      <c r="Y21" s="15"/>
      <c r="Z21" s="15"/>
      <c r="AA21" s="15"/>
      <c r="AB21" s="15"/>
      <c r="AC21" s="15"/>
    </row>
    <row r="22" spans="1:29" ht="14.4">
      <c r="A22" s="119" t="s">
        <v>24</v>
      </c>
      <c r="B22" s="120" t="s">
        <v>24</v>
      </c>
      <c r="C22" s="74">
        <v>207.37260000000001</v>
      </c>
      <c r="D22" s="96">
        <v>68.073400000000007</v>
      </c>
      <c r="E22" s="83">
        <v>0.32826612580446984</v>
      </c>
      <c r="F22" s="52">
        <v>4.2039999999999997</v>
      </c>
      <c r="G22" s="41">
        <v>2.0272687905731036E-2</v>
      </c>
      <c r="H22" s="66"/>
      <c r="I22" s="21">
        <v>0.60417383974546301</v>
      </c>
      <c r="J22" s="21">
        <v>0.14176029041445207</v>
      </c>
      <c r="K22" s="21">
        <v>0.18477995646483672</v>
      </c>
      <c r="L22" s="22">
        <v>6.9285913375248226E-2</v>
      </c>
      <c r="M22" s="18">
        <v>0.8106186641822497</v>
      </c>
      <c r="N22" s="21">
        <v>0.18896614113918617</v>
      </c>
      <c r="O22" s="22">
        <v>4.1519467856409187E-4</v>
      </c>
      <c r="P22" s="18">
        <v>1.5704581993956773E-2</v>
      </c>
      <c r="Q22" s="21">
        <v>7.8730748420958216E-2</v>
      </c>
      <c r="R22" s="21">
        <v>0.11756856981105508</v>
      </c>
      <c r="S22" s="22">
        <v>0.78799609977402996</v>
      </c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19" t="s">
        <v>25</v>
      </c>
      <c r="B23" s="120" t="s">
        <v>25</v>
      </c>
      <c r="C23" s="74"/>
      <c r="D23" s="96"/>
      <c r="E23" s="83"/>
      <c r="F23" s="52"/>
      <c r="G23" s="41"/>
      <c r="H23" s="66"/>
      <c r="I23" s="21"/>
      <c r="J23" s="21"/>
      <c r="K23" s="21"/>
      <c r="L23" s="22"/>
      <c r="M23" s="18"/>
      <c r="N23" s="21"/>
      <c r="O23" s="22"/>
      <c r="P23" s="18"/>
      <c r="Q23" s="21"/>
      <c r="R23" s="21"/>
      <c r="S23" s="22"/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19" t="s">
        <v>26</v>
      </c>
      <c r="B24" s="120" t="s">
        <v>26</v>
      </c>
      <c r="C24" s="74"/>
      <c r="D24" s="96"/>
      <c r="E24" s="83"/>
      <c r="F24" s="52"/>
      <c r="G24" s="41"/>
      <c r="H24" s="66"/>
      <c r="I24" s="21"/>
      <c r="J24" s="21"/>
      <c r="K24" s="21"/>
      <c r="L24" s="22"/>
      <c r="M24" s="18"/>
      <c r="N24" s="21"/>
      <c r="O24" s="22"/>
      <c r="P24" s="18"/>
      <c r="Q24" s="21"/>
      <c r="R24" s="21"/>
      <c r="S24" s="22"/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19" t="s">
        <v>27</v>
      </c>
      <c r="B25" s="120" t="s">
        <v>27</v>
      </c>
      <c r="C25" s="74"/>
      <c r="D25" s="96"/>
      <c r="E25" s="83"/>
      <c r="F25" s="52"/>
      <c r="G25" s="41"/>
      <c r="H25" s="66"/>
      <c r="I25" s="21"/>
      <c r="J25" s="21"/>
      <c r="K25" s="21"/>
      <c r="L25" s="22"/>
      <c r="M25" s="18"/>
      <c r="N25" s="21"/>
      <c r="O25" s="22"/>
      <c r="P25" s="18"/>
      <c r="Q25" s="21"/>
      <c r="R25" s="21"/>
      <c r="S25" s="22"/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19" t="s">
        <v>28</v>
      </c>
      <c r="B26" s="120" t="s">
        <v>28</v>
      </c>
      <c r="C26" s="74"/>
      <c r="D26" s="96"/>
      <c r="E26" s="83"/>
      <c r="F26" s="52"/>
      <c r="G26" s="41"/>
      <c r="H26" s="66"/>
      <c r="I26" s="101"/>
      <c r="J26" s="101"/>
      <c r="K26" s="101"/>
      <c r="L26" s="41"/>
      <c r="M26" s="18"/>
      <c r="N26" s="21"/>
      <c r="O26" s="22"/>
      <c r="P26" s="18"/>
      <c r="Q26" s="21"/>
      <c r="R26" s="21"/>
      <c r="S26" s="22"/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19" t="s">
        <v>29</v>
      </c>
      <c r="B27" s="120" t="s">
        <v>29</v>
      </c>
      <c r="C27" s="74"/>
      <c r="D27" s="96"/>
      <c r="E27" s="83"/>
      <c r="F27" s="52"/>
      <c r="G27" s="41"/>
      <c r="H27" s="66"/>
      <c r="I27" s="101"/>
      <c r="J27" s="101"/>
      <c r="K27" s="101"/>
      <c r="L27" s="41"/>
      <c r="M27" s="18"/>
      <c r="N27" s="21"/>
      <c r="O27" s="22"/>
      <c r="P27" s="18"/>
      <c r="Q27" s="21"/>
      <c r="R27" s="21"/>
      <c r="S27" s="22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19" t="s">
        <v>30</v>
      </c>
      <c r="B28" s="120" t="s">
        <v>30</v>
      </c>
      <c r="C28" s="74"/>
      <c r="D28" s="96"/>
      <c r="E28" s="83"/>
      <c r="F28" s="52"/>
      <c r="G28" s="41"/>
      <c r="H28" s="66"/>
      <c r="I28" s="101"/>
      <c r="J28" s="101"/>
      <c r="K28" s="101"/>
      <c r="L28" s="41"/>
      <c r="M28" s="18"/>
      <c r="N28" s="21"/>
      <c r="O28" s="22"/>
      <c r="P28" s="18"/>
      <c r="Q28" s="21"/>
      <c r="R28" s="21"/>
      <c r="S28" s="22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21" t="s">
        <v>31</v>
      </c>
      <c r="B29" s="122" t="s">
        <v>31</v>
      </c>
      <c r="C29" s="77"/>
      <c r="D29" s="97"/>
      <c r="E29" s="98"/>
      <c r="F29" s="92"/>
      <c r="G29" s="42"/>
      <c r="H29" s="66"/>
      <c r="I29" s="102"/>
      <c r="J29" s="102"/>
      <c r="K29" s="102"/>
      <c r="L29" s="42"/>
      <c r="M29" s="25"/>
      <c r="N29" s="28"/>
      <c r="O29" s="29"/>
      <c r="P29" s="25"/>
      <c r="Q29" s="28"/>
      <c r="R29" s="28"/>
      <c r="S29" s="29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32" t="s">
        <v>32</v>
      </c>
      <c r="B30" s="133"/>
      <c r="C30" s="91">
        <f>SUM(C18:C29)</f>
        <v>686.18110000000001</v>
      </c>
      <c r="D30" s="99">
        <f>SUM(D18:D29)</f>
        <v>251.41829999999999</v>
      </c>
      <c r="E30" s="100">
        <f>D30/C30</f>
        <v>0.36640225153388806</v>
      </c>
      <c r="F30" s="72">
        <f>SUM(F18:F29)</f>
        <v>64.946299999999994</v>
      </c>
      <c r="G30" s="43">
        <f>F30/C30</f>
        <v>9.4648919942563262E-2</v>
      </c>
      <c r="H30" s="32"/>
      <c r="I30" s="33">
        <f>AVERAGE(I18:I29)</f>
        <v>0.54844772750600213</v>
      </c>
      <c r="J30" s="33">
        <f>AVERAGE(J18:J29)</f>
        <v>9.8079327895771631E-2</v>
      </c>
      <c r="K30" s="33">
        <f t="shared" ref="K30:S30" si="0">AVERAGE(K18:K29)</f>
        <v>0.15655793144197638</v>
      </c>
      <c r="L30" s="33">
        <f t="shared" si="0"/>
        <v>0.19691501315624987</v>
      </c>
      <c r="M30" s="32">
        <f t="shared" si="0"/>
        <v>0.83891998344701624</v>
      </c>
      <c r="N30" s="33">
        <f t="shared" si="0"/>
        <v>0.15978408982558984</v>
      </c>
      <c r="O30" s="34">
        <f t="shared" si="0"/>
        <v>1.2959267273940328E-3</v>
      </c>
      <c r="P30" s="32">
        <f>AVERAGE(P18:P29)</f>
        <v>1.7901487789389183E-2</v>
      </c>
      <c r="Q30" s="33">
        <f t="shared" si="0"/>
        <v>3.345798213960359E-2</v>
      </c>
      <c r="R30" s="33">
        <f t="shared" si="0"/>
        <v>0.16196172369336501</v>
      </c>
      <c r="S30" s="34">
        <f t="shared" si="0"/>
        <v>0.78667880637764231</v>
      </c>
      <c r="U30" s="15"/>
      <c r="W30" s="44"/>
      <c r="Y30" s="15"/>
      <c r="Z30" s="15"/>
      <c r="AA30" s="15"/>
      <c r="AB30" s="15"/>
      <c r="AC30" s="15"/>
    </row>
    <row r="31" spans="1:29" ht="14.4" thickTop="1">
      <c r="A31" s="1"/>
      <c r="B31" s="45"/>
      <c r="C31" s="46"/>
      <c r="D31" s="46"/>
      <c r="E31" s="46"/>
      <c r="F31" s="47"/>
      <c r="G31" s="46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8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8"/>
    </row>
    <row r="33" spans="1:26" ht="15" thickTop="1" thickBot="1">
      <c r="A33" s="124" t="s">
        <v>34</v>
      </c>
      <c r="B33" s="125"/>
      <c r="C33" s="125"/>
      <c r="D33" s="125"/>
      <c r="E33" s="49" t="s">
        <v>35</v>
      </c>
      <c r="F33" s="49"/>
      <c r="G33" s="49"/>
      <c r="H33" s="116" t="s">
        <v>1</v>
      </c>
      <c r="I33" s="117"/>
      <c r="J33" s="117"/>
      <c r="K33" s="117"/>
      <c r="L33" s="118"/>
      <c r="M33" s="111" t="s">
        <v>2</v>
      </c>
      <c r="N33" s="112"/>
      <c r="O33" s="113"/>
      <c r="P33" s="111" t="s">
        <v>3</v>
      </c>
      <c r="Q33" s="112"/>
      <c r="R33" s="112"/>
      <c r="S33" s="113"/>
    </row>
    <row r="34" spans="1:26" ht="42" thickTop="1">
      <c r="A34" s="50"/>
      <c r="B34" s="51"/>
      <c r="C34" s="73" t="s">
        <v>36</v>
      </c>
      <c r="D34" s="80" t="s">
        <v>5</v>
      </c>
      <c r="E34" s="81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37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38</v>
      </c>
    </row>
    <row r="35" spans="1:26" ht="14.4">
      <c r="A35" s="114">
        <v>2007</v>
      </c>
      <c r="B35" s="115"/>
      <c r="C35" s="74">
        <v>2868.1161000000002</v>
      </c>
      <c r="D35" s="82">
        <v>1130.85717</v>
      </c>
      <c r="E35" s="83">
        <v>0.39428570203277336</v>
      </c>
      <c r="F35" s="79">
        <v>18.890300000000003</v>
      </c>
      <c r="G35" s="53">
        <v>6.5863093896373313E-3</v>
      </c>
      <c r="H35" s="54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5"/>
      <c r="V35" s="15"/>
      <c r="W35" s="48"/>
      <c r="X35" s="48"/>
      <c r="Y35" s="48"/>
      <c r="Z35" s="48"/>
    </row>
    <row r="36" spans="1:26" ht="14.4">
      <c r="A36" s="114">
        <v>2008</v>
      </c>
      <c r="B36" s="115"/>
      <c r="C36" s="74">
        <v>6175.2444000000005</v>
      </c>
      <c r="D36" s="82">
        <v>1559.6780999999999</v>
      </c>
      <c r="E36" s="83">
        <v>0.25256945295962696</v>
      </c>
      <c r="F36" s="79">
        <v>14.663819999999999</v>
      </c>
      <c r="G36" s="53">
        <v>2.3746137075967388E-3</v>
      </c>
      <c r="H36" s="56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5"/>
      <c r="V36" s="15"/>
      <c r="W36" s="48"/>
      <c r="X36" s="48"/>
      <c r="Y36" s="48"/>
      <c r="Z36" s="48"/>
    </row>
    <row r="37" spans="1:26" ht="14.4">
      <c r="A37" s="114">
        <v>2009</v>
      </c>
      <c r="B37" s="115"/>
      <c r="C37" s="74">
        <v>3833.9618000000005</v>
      </c>
      <c r="D37" s="82">
        <v>985.17830000000004</v>
      </c>
      <c r="E37" s="83">
        <v>0.25696090660058218</v>
      </c>
      <c r="F37" s="79">
        <v>57.549400000000006</v>
      </c>
      <c r="G37" s="53">
        <v>1.5010426029805513E-2</v>
      </c>
      <c r="H37" s="56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5"/>
      <c r="V37" s="15"/>
      <c r="W37" s="48"/>
      <c r="X37" s="48"/>
      <c r="Y37" s="48"/>
      <c r="Z37" s="48"/>
    </row>
    <row r="38" spans="1:26" ht="14.4">
      <c r="A38" s="114">
        <v>2010</v>
      </c>
      <c r="B38" s="115"/>
      <c r="C38" s="74">
        <v>2377.7606000000001</v>
      </c>
      <c r="D38" s="82">
        <v>1124.5345</v>
      </c>
      <c r="E38" s="83">
        <v>0.4729384867425257</v>
      </c>
      <c r="F38" s="79">
        <v>59.401300000000006</v>
      </c>
      <c r="G38" s="53">
        <v>2.4982035617883484E-2</v>
      </c>
      <c r="H38" s="56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5"/>
      <c r="V38" s="15"/>
      <c r="W38" s="48"/>
      <c r="X38" s="48"/>
      <c r="Y38" s="48"/>
      <c r="Z38" s="48"/>
    </row>
    <row r="39" spans="1:26" ht="14.4">
      <c r="A39" s="114">
        <v>2011</v>
      </c>
      <c r="B39" s="115"/>
      <c r="C39" s="74">
        <v>2222.2703000000001</v>
      </c>
      <c r="D39" s="82">
        <v>995.32670000000007</v>
      </c>
      <c r="E39" s="83">
        <v>0.44788732495772454</v>
      </c>
      <c r="F39" s="79">
        <v>66.902199999999993</v>
      </c>
      <c r="G39" s="53">
        <v>3.010533867099785E-2</v>
      </c>
      <c r="H39" s="56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5"/>
      <c r="V39" s="15"/>
      <c r="W39" s="48"/>
      <c r="X39" s="48"/>
      <c r="Y39" s="48"/>
      <c r="Z39" s="48"/>
    </row>
    <row r="40" spans="1:26" ht="14.4">
      <c r="A40" s="114">
        <v>2012</v>
      </c>
      <c r="B40" s="115"/>
      <c r="C40" s="74">
        <v>2450.828</v>
      </c>
      <c r="D40" s="82">
        <v>966.54169999999999</v>
      </c>
      <c r="E40" s="83">
        <v>0.39437353416886051</v>
      </c>
      <c r="F40" s="79">
        <v>87.76939999999999</v>
      </c>
      <c r="G40" s="53">
        <v>3.5812141855732019E-2</v>
      </c>
      <c r="H40" s="57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5"/>
      <c r="V40" s="15"/>
      <c r="W40" s="48"/>
      <c r="X40" s="48"/>
      <c r="Y40" s="48"/>
      <c r="Z40" s="48"/>
    </row>
    <row r="41" spans="1:26" ht="14.4">
      <c r="A41" s="114">
        <v>2013</v>
      </c>
      <c r="B41" s="115"/>
      <c r="C41" s="74">
        <v>2921.8949000000002</v>
      </c>
      <c r="D41" s="82">
        <v>757.24829999999997</v>
      </c>
      <c r="E41" s="83">
        <v>0.25916342849977247</v>
      </c>
      <c r="F41" s="79">
        <v>84.308899999999994</v>
      </c>
      <c r="G41" s="53">
        <v>2.8854186370632286E-2</v>
      </c>
      <c r="H41" s="57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5"/>
      <c r="V41" s="15"/>
      <c r="W41" s="48"/>
      <c r="X41" s="48"/>
      <c r="Y41" s="48"/>
      <c r="Z41" s="48"/>
    </row>
    <row r="42" spans="1:26" ht="14.4">
      <c r="A42" s="114">
        <v>2014</v>
      </c>
      <c r="B42" s="115"/>
      <c r="C42" s="74">
        <v>2720.9264000000003</v>
      </c>
      <c r="D42" s="82">
        <v>1050.9834000000001</v>
      </c>
      <c r="E42" s="83">
        <v>0.38625940047477947</v>
      </c>
      <c r="F42" s="79">
        <v>103.75279999999999</v>
      </c>
      <c r="G42" s="53">
        <v>3.8131424650075053E-2</v>
      </c>
      <c r="H42" s="57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5"/>
      <c r="V42" s="15"/>
      <c r="W42" s="48"/>
      <c r="X42" s="48"/>
      <c r="Y42" s="48"/>
      <c r="Z42" s="48"/>
    </row>
    <row r="43" spans="1:26" ht="14.25" customHeight="1" thickBot="1">
      <c r="A43" s="109">
        <v>2015</v>
      </c>
      <c r="B43" s="110"/>
      <c r="C43" s="75">
        <f>C30</f>
        <v>686.18110000000001</v>
      </c>
      <c r="D43" s="84">
        <f t="shared" ref="D43:S43" si="1">D30</f>
        <v>251.41829999999999</v>
      </c>
      <c r="E43" s="104">
        <f t="shared" si="1"/>
        <v>0.36640225153388806</v>
      </c>
      <c r="F43" s="105">
        <f t="shared" si="1"/>
        <v>64.946299999999994</v>
      </c>
      <c r="G43" s="58">
        <f t="shared" si="1"/>
        <v>9.4648919942563262E-2</v>
      </c>
      <c r="H43" s="103"/>
      <c r="I43" s="106">
        <f t="shared" si="1"/>
        <v>0.54844772750600213</v>
      </c>
      <c r="J43" s="106">
        <f t="shared" si="1"/>
        <v>9.8079327895771631E-2</v>
      </c>
      <c r="K43" s="106">
        <f t="shared" si="1"/>
        <v>0.15655793144197638</v>
      </c>
      <c r="L43" s="107">
        <f t="shared" si="1"/>
        <v>0.19691501315624987</v>
      </c>
      <c r="M43" s="108">
        <f t="shared" si="1"/>
        <v>0.83891998344701624</v>
      </c>
      <c r="N43" s="106">
        <f t="shared" si="1"/>
        <v>0.15978408982558984</v>
      </c>
      <c r="O43" s="107">
        <f t="shared" si="1"/>
        <v>1.2959267273940328E-3</v>
      </c>
      <c r="P43" s="108">
        <f t="shared" si="1"/>
        <v>1.7901487789389183E-2</v>
      </c>
      <c r="Q43" s="106">
        <f t="shared" si="1"/>
        <v>3.345798213960359E-2</v>
      </c>
      <c r="R43" s="106">
        <f t="shared" si="1"/>
        <v>0.16196172369336501</v>
      </c>
      <c r="S43" s="107">
        <f t="shared" si="1"/>
        <v>0.78667880637764231</v>
      </c>
    </row>
    <row r="44" spans="1:26" s="6" customFormat="1" ht="13.8" thickTop="1">
      <c r="B44" s="59"/>
    </row>
    <row r="45" spans="1:26" s="6" customFormat="1">
      <c r="B45" s="59"/>
      <c r="T45" s="15"/>
      <c r="U45" s="15"/>
      <c r="V45" s="15"/>
    </row>
    <row r="46" spans="1:26" s="6" customFormat="1">
      <c r="B46" s="59"/>
    </row>
    <row r="47" spans="1:26" s="6" customFormat="1">
      <c r="B47" s="59"/>
    </row>
    <row r="48" spans="1:26" s="6" customFormat="1">
      <c r="B48" s="59"/>
    </row>
    <row r="49" spans="2:2" s="6" customFormat="1">
      <c r="B49" s="59"/>
    </row>
    <row r="50" spans="2:2" s="6" customFormat="1">
      <c r="B50" s="59"/>
    </row>
    <row r="51" spans="2:2" s="6" customFormat="1">
      <c r="B51" s="59"/>
    </row>
    <row r="52" spans="2:2" s="6" customFormat="1">
      <c r="B52" s="59"/>
    </row>
    <row r="53" spans="2:2" s="6" customFormat="1">
      <c r="B53" s="59"/>
    </row>
    <row r="54" spans="2:2" s="6" customFormat="1">
      <c r="B54" s="59"/>
    </row>
    <row r="55" spans="2:2" s="6" customFormat="1">
      <c r="B55" s="59"/>
    </row>
    <row r="56" spans="2:2" s="6" customFormat="1">
      <c r="B56" s="59"/>
    </row>
    <row r="57" spans="2:2" s="6" customFormat="1">
      <c r="B57" s="59"/>
    </row>
    <row r="58" spans="2:2" s="6" customFormat="1">
      <c r="B58" s="59"/>
    </row>
    <row r="59" spans="2:2" s="6" customFormat="1">
      <c r="B59" s="59"/>
    </row>
    <row r="60" spans="2:2" s="6" customFormat="1">
      <c r="B60" s="59"/>
    </row>
    <row r="61" spans="2:2" s="6" customFormat="1">
      <c r="B61" s="59"/>
    </row>
    <row r="62" spans="2:2" s="6" customFormat="1">
      <c r="B62" s="59"/>
    </row>
    <row r="63" spans="2:2" s="6" customFormat="1">
      <c r="B63" s="59"/>
    </row>
    <row r="64" spans="2:2" s="6" customFormat="1">
      <c r="B64" s="59"/>
    </row>
    <row r="65" spans="2:2" s="6" customFormat="1">
      <c r="B65" s="59"/>
    </row>
    <row r="66" spans="2:2" s="6" customFormat="1">
      <c r="B66" s="59"/>
    </row>
    <row r="67" spans="2:2" s="6" customFormat="1">
      <c r="B67" s="59"/>
    </row>
    <row r="68" spans="2:2" s="6" customFormat="1">
      <c r="B68" s="59"/>
    </row>
    <row r="69" spans="2:2" s="6" customFormat="1">
      <c r="B69" s="59"/>
    </row>
    <row r="70" spans="2:2" s="6" customFormat="1">
      <c r="B70" s="59"/>
    </row>
    <row r="71" spans="2:2" s="6" customFormat="1">
      <c r="B71" s="59"/>
    </row>
    <row r="72" spans="2:2" s="6" customFormat="1">
      <c r="B72" s="59"/>
    </row>
    <row r="73" spans="2:2" s="6" customFormat="1">
      <c r="B73" s="59"/>
    </row>
    <row r="74" spans="2:2" s="6" customFormat="1">
      <c r="B74" s="59"/>
    </row>
    <row r="75" spans="2:2" s="6" customFormat="1">
      <c r="B75" s="59"/>
    </row>
    <row r="76" spans="2:2" s="6" customFormat="1">
      <c r="B76" s="59"/>
    </row>
    <row r="77" spans="2:2" s="6" customFormat="1">
      <c r="B77" s="59"/>
    </row>
    <row r="78" spans="2:2" s="6" customFormat="1">
      <c r="B78" s="59"/>
    </row>
    <row r="79" spans="2:2" s="6" customFormat="1">
      <c r="B79" s="59"/>
    </row>
    <row r="80" spans="2:2" s="6" customFormat="1">
      <c r="B80" s="59"/>
    </row>
    <row r="81" spans="2:2" s="6" customFormat="1">
      <c r="B81" s="59"/>
    </row>
    <row r="82" spans="2:2" s="6" customFormat="1">
      <c r="B82" s="59"/>
    </row>
    <row r="83" spans="2:2" s="6" customFormat="1">
      <c r="B83" s="59"/>
    </row>
    <row r="84" spans="2:2" s="6" customFormat="1">
      <c r="B84" s="59"/>
    </row>
    <row r="85" spans="2:2" s="6" customFormat="1">
      <c r="B85" s="59"/>
    </row>
    <row r="86" spans="2:2" s="6" customFormat="1">
      <c r="B86" s="59"/>
    </row>
    <row r="87" spans="2:2" s="6" customFormat="1">
      <c r="B87" s="59"/>
    </row>
    <row r="88" spans="2:2" s="6" customFormat="1">
      <c r="B88" s="59"/>
    </row>
    <row r="89" spans="2:2" s="6" customFormat="1">
      <c r="B89" s="59"/>
    </row>
    <row r="90" spans="2:2" s="6" customFormat="1">
      <c r="B90" s="59"/>
    </row>
    <row r="91" spans="2:2" s="6" customFormat="1">
      <c r="B91" s="59"/>
    </row>
    <row r="92" spans="2:2" s="6" customFormat="1">
      <c r="B92" s="59"/>
    </row>
    <row r="93" spans="2:2" s="6" customFormat="1">
      <c r="B93" s="59"/>
    </row>
    <row r="94" spans="2:2" s="6" customFormat="1">
      <c r="B94" s="59"/>
    </row>
    <row r="95" spans="2:2" s="6" customFormat="1">
      <c r="B95" s="59"/>
    </row>
    <row r="96" spans="2:2" s="6" customFormat="1">
      <c r="B96" s="59"/>
    </row>
    <row r="97" spans="2:2" s="6" customFormat="1">
      <c r="B97" s="59"/>
    </row>
    <row r="98" spans="2:2" s="6" customFormat="1">
      <c r="B98" s="59"/>
    </row>
    <row r="99" spans="2:2" s="6" customFormat="1">
      <c r="B99" s="59"/>
    </row>
    <row r="100" spans="2:2" s="6" customFormat="1">
      <c r="B100" s="59"/>
    </row>
    <row r="101" spans="2:2" s="6" customFormat="1">
      <c r="B101" s="59"/>
    </row>
    <row r="102" spans="2:2" s="6" customFormat="1">
      <c r="B102" s="59"/>
    </row>
    <row r="103" spans="2:2" s="6" customFormat="1">
      <c r="B103" s="59"/>
    </row>
    <row r="104" spans="2:2" s="6" customFormat="1">
      <c r="B104" s="59"/>
    </row>
    <row r="105" spans="2:2" s="6" customFormat="1">
      <c r="B105" s="59"/>
    </row>
    <row r="106" spans="2:2" s="6" customFormat="1">
      <c r="B106" s="59"/>
    </row>
    <row r="107" spans="2:2" s="6" customFormat="1">
      <c r="B107" s="59"/>
    </row>
    <row r="108" spans="2:2" s="6" customFormat="1">
      <c r="B108" s="59"/>
    </row>
    <row r="109" spans="2:2" s="6" customFormat="1">
      <c r="B109" s="59"/>
    </row>
    <row r="110" spans="2:2" s="6" customFormat="1">
      <c r="B110" s="59"/>
    </row>
    <row r="111" spans="2:2" s="6" customFormat="1">
      <c r="B111" s="59"/>
    </row>
    <row r="112" spans="2:2" s="6" customFormat="1">
      <c r="B112" s="59"/>
    </row>
    <row r="113" spans="2:2" s="6" customFormat="1">
      <c r="B113" s="59"/>
    </row>
    <row r="114" spans="2:2" s="6" customFormat="1">
      <c r="B114" s="59"/>
    </row>
    <row r="115" spans="2:2" s="6" customFormat="1">
      <c r="B115" s="59"/>
    </row>
    <row r="116" spans="2:2" s="6" customFormat="1">
      <c r="B116" s="59"/>
    </row>
    <row r="117" spans="2:2" s="6" customFormat="1">
      <c r="B117" s="59"/>
    </row>
    <row r="118" spans="2:2" s="6" customFormat="1">
      <c r="B118" s="59"/>
    </row>
    <row r="119" spans="2:2" s="6" customFormat="1">
      <c r="B119" s="59"/>
    </row>
    <row r="120" spans="2:2" s="6" customFormat="1">
      <c r="B120" s="59"/>
    </row>
    <row r="121" spans="2:2" s="6" customFormat="1">
      <c r="B121" s="59"/>
    </row>
    <row r="122" spans="2:2" s="6" customFormat="1">
      <c r="B122" s="59"/>
    </row>
    <row r="123" spans="2:2" s="6" customFormat="1">
      <c r="B123" s="59"/>
    </row>
    <row r="124" spans="2:2" s="6" customFormat="1">
      <c r="B124" s="59"/>
    </row>
    <row r="125" spans="2:2" s="6" customFormat="1">
      <c r="B125" s="59"/>
    </row>
    <row r="126" spans="2:2" s="6" customFormat="1">
      <c r="B126" s="59"/>
    </row>
    <row r="127" spans="2:2" s="6" customFormat="1">
      <c r="B127" s="59"/>
    </row>
    <row r="128" spans="2:2" s="6" customFormat="1">
      <c r="B128" s="59"/>
    </row>
    <row r="129" spans="2:2" s="6" customFormat="1">
      <c r="B129" s="59"/>
    </row>
    <row r="130" spans="2:2" s="6" customFormat="1">
      <c r="B130" s="59"/>
    </row>
    <row r="131" spans="2:2" s="6" customFormat="1">
      <c r="B131" s="59"/>
    </row>
    <row r="132" spans="2:2" s="6" customFormat="1">
      <c r="B132" s="59"/>
    </row>
    <row r="133" spans="2:2" s="6" customFormat="1">
      <c r="B133" s="59"/>
    </row>
    <row r="134" spans="2:2" s="6" customFormat="1">
      <c r="B134" s="59"/>
    </row>
    <row r="135" spans="2:2" s="6" customFormat="1">
      <c r="B135" s="59"/>
    </row>
    <row r="136" spans="2:2" s="6" customFormat="1">
      <c r="B136" s="59"/>
    </row>
    <row r="137" spans="2:2" s="6" customFormat="1">
      <c r="B137" s="59"/>
    </row>
    <row r="138" spans="2:2" s="6" customFormat="1">
      <c r="B138" s="59"/>
    </row>
    <row r="139" spans="2:2" s="6" customFormat="1">
      <c r="B139" s="59"/>
    </row>
    <row r="140" spans="2:2" s="6" customFormat="1">
      <c r="B140" s="59"/>
    </row>
    <row r="141" spans="2:2" s="6" customFormat="1">
      <c r="B141" s="59"/>
    </row>
    <row r="142" spans="2:2" s="6" customFormat="1">
      <c r="B142" s="59"/>
    </row>
    <row r="143" spans="2:2" s="6" customFormat="1">
      <c r="B143" s="59"/>
    </row>
    <row r="144" spans="2:2" s="6" customFormat="1">
      <c r="B144" s="59"/>
    </row>
    <row r="145" spans="2:2" s="6" customFormat="1">
      <c r="B145" s="59"/>
    </row>
    <row r="146" spans="2:2" s="6" customFormat="1">
      <c r="B146" s="59"/>
    </row>
    <row r="147" spans="2:2" s="6" customFormat="1">
      <c r="B147" s="59"/>
    </row>
    <row r="148" spans="2:2" s="6" customFormat="1">
      <c r="B148" s="59"/>
    </row>
    <row r="149" spans="2:2" s="6" customFormat="1">
      <c r="B149" s="59"/>
    </row>
    <row r="150" spans="2:2" s="6" customFormat="1">
      <c r="B150" s="59"/>
    </row>
    <row r="151" spans="2:2" s="6" customFormat="1">
      <c r="B151" s="59"/>
    </row>
    <row r="152" spans="2:2" s="6" customFormat="1">
      <c r="B152" s="59"/>
    </row>
    <row r="153" spans="2:2" s="6" customFormat="1">
      <c r="B153" s="59"/>
    </row>
    <row r="154" spans="2:2" s="6" customFormat="1">
      <c r="B154" s="59"/>
    </row>
    <row r="155" spans="2:2" s="6" customFormat="1">
      <c r="B155" s="59"/>
    </row>
    <row r="156" spans="2:2" s="6" customFormat="1">
      <c r="B156" s="59"/>
    </row>
    <row r="157" spans="2:2" s="6" customFormat="1">
      <c r="B157" s="59"/>
    </row>
    <row r="158" spans="2:2" s="6" customFormat="1">
      <c r="B158" s="59"/>
    </row>
    <row r="159" spans="2:2" s="6" customFormat="1">
      <c r="B159" s="59"/>
    </row>
    <row r="160" spans="2:2" s="6" customFormat="1">
      <c r="B160" s="59"/>
    </row>
    <row r="161" spans="2:2" s="6" customFormat="1">
      <c r="B161" s="59"/>
    </row>
    <row r="162" spans="2:2" s="6" customFormat="1">
      <c r="B162" s="59"/>
    </row>
    <row r="163" spans="2:2" s="6" customFormat="1">
      <c r="B163" s="59"/>
    </row>
    <row r="164" spans="2:2" s="6" customFormat="1">
      <c r="B164" s="59"/>
    </row>
    <row r="165" spans="2:2" s="6" customFormat="1">
      <c r="B165" s="59"/>
    </row>
    <row r="166" spans="2:2" s="6" customFormat="1">
      <c r="B166" s="59"/>
    </row>
    <row r="167" spans="2:2" s="6" customFormat="1">
      <c r="B167" s="59"/>
    </row>
    <row r="168" spans="2:2" s="6" customFormat="1">
      <c r="B168" s="59"/>
    </row>
    <row r="169" spans="2:2" s="6" customFormat="1">
      <c r="B169" s="59"/>
    </row>
    <row r="170" spans="2:2" s="6" customFormat="1">
      <c r="B170" s="59"/>
    </row>
    <row r="171" spans="2:2" s="6" customFormat="1">
      <c r="B171" s="59"/>
    </row>
    <row r="172" spans="2:2" s="6" customFormat="1">
      <c r="B172" s="59"/>
    </row>
    <row r="173" spans="2:2" s="6" customFormat="1">
      <c r="B173" s="59"/>
    </row>
    <row r="174" spans="2:2" s="6" customFormat="1">
      <c r="B174" s="59"/>
    </row>
    <row r="175" spans="2:2" s="6" customFormat="1">
      <c r="B175" s="59"/>
    </row>
    <row r="176" spans="2:2" s="6" customFormat="1">
      <c r="B176" s="59"/>
    </row>
    <row r="177" spans="2:2" s="6" customFormat="1">
      <c r="B177" s="59"/>
    </row>
    <row r="178" spans="2:2" s="6" customFormat="1">
      <c r="B178" s="59"/>
    </row>
    <row r="179" spans="2:2" s="6" customFormat="1">
      <c r="B179" s="59"/>
    </row>
    <row r="180" spans="2:2" s="6" customFormat="1">
      <c r="B180" s="59"/>
    </row>
    <row r="181" spans="2:2" s="6" customFormat="1">
      <c r="B181" s="59"/>
    </row>
    <row r="182" spans="2:2" s="6" customFormat="1">
      <c r="B182" s="59"/>
    </row>
    <row r="183" spans="2:2" s="6" customFormat="1">
      <c r="B183" s="59"/>
    </row>
    <row r="184" spans="2:2" s="6" customFormat="1">
      <c r="B184" s="59"/>
    </row>
    <row r="185" spans="2:2" s="6" customFormat="1">
      <c r="B185" s="59"/>
    </row>
    <row r="186" spans="2:2" s="6" customFormat="1">
      <c r="B186" s="59"/>
    </row>
    <row r="187" spans="2:2" s="6" customFormat="1">
      <c r="B187" s="59"/>
    </row>
    <row r="188" spans="2:2" s="6" customFormat="1">
      <c r="B188" s="59"/>
    </row>
    <row r="189" spans="2:2" s="6" customFormat="1">
      <c r="B189" s="59"/>
    </row>
    <row r="190" spans="2:2" s="6" customFormat="1">
      <c r="B190" s="59"/>
    </row>
    <row r="191" spans="2:2" s="6" customFormat="1">
      <c r="B191" s="59"/>
    </row>
    <row r="192" spans="2:2" s="6" customFormat="1">
      <c r="B192" s="59"/>
    </row>
    <row r="193" spans="2:2" s="6" customFormat="1">
      <c r="B193" s="59"/>
    </row>
    <row r="194" spans="2:2" s="6" customFormat="1">
      <c r="B194" s="59"/>
    </row>
    <row r="195" spans="2:2" s="6" customFormat="1">
      <c r="B195" s="59"/>
    </row>
    <row r="196" spans="2:2" s="6" customFormat="1">
      <c r="B196" s="59"/>
    </row>
    <row r="197" spans="2:2" s="6" customFormat="1">
      <c r="B197" s="59"/>
    </row>
    <row r="198" spans="2:2" s="6" customFormat="1">
      <c r="B198" s="59"/>
    </row>
    <row r="199" spans="2:2" s="6" customFormat="1">
      <c r="B199" s="59"/>
    </row>
    <row r="200" spans="2:2" s="6" customFormat="1">
      <c r="B200" s="59"/>
    </row>
    <row r="201" spans="2:2" s="6" customFormat="1">
      <c r="B201" s="59"/>
    </row>
    <row r="202" spans="2:2" s="6" customFormat="1">
      <c r="B202" s="59"/>
    </row>
    <row r="203" spans="2:2" s="6" customFormat="1">
      <c r="B203" s="59"/>
    </row>
    <row r="204" spans="2:2" s="6" customFormat="1">
      <c r="B204" s="59"/>
    </row>
    <row r="205" spans="2:2" s="6" customFormat="1">
      <c r="B205" s="59"/>
    </row>
    <row r="206" spans="2:2" s="6" customFormat="1">
      <c r="B206" s="59"/>
    </row>
    <row r="207" spans="2:2" s="6" customFormat="1">
      <c r="B207" s="59"/>
    </row>
    <row r="208" spans="2:2" s="6" customFormat="1">
      <c r="B208" s="59"/>
    </row>
    <row r="209" spans="2:2" s="6" customFormat="1">
      <c r="B209" s="59"/>
    </row>
    <row r="210" spans="2:2" s="6" customFormat="1">
      <c r="B210" s="59"/>
    </row>
    <row r="211" spans="2:2" s="6" customFormat="1">
      <c r="B211" s="59"/>
    </row>
    <row r="212" spans="2:2" s="6" customFormat="1">
      <c r="B212" s="59"/>
    </row>
    <row r="213" spans="2:2" s="6" customFormat="1">
      <c r="B213" s="59"/>
    </row>
    <row r="214" spans="2:2" s="6" customFormat="1">
      <c r="B214" s="59"/>
    </row>
    <row r="215" spans="2:2" s="6" customFormat="1">
      <c r="B215" s="59"/>
    </row>
    <row r="216" spans="2:2" s="6" customFormat="1">
      <c r="B216" s="59"/>
    </row>
    <row r="217" spans="2:2" s="6" customFormat="1">
      <c r="B217" s="59"/>
    </row>
    <row r="218" spans="2:2" s="6" customFormat="1">
      <c r="B218" s="59"/>
    </row>
    <row r="219" spans="2:2" s="6" customFormat="1">
      <c r="B219" s="59"/>
    </row>
    <row r="220" spans="2:2" s="6" customFormat="1">
      <c r="B220" s="59"/>
    </row>
  </sheetData>
  <mergeCells count="46"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  <mergeCell ref="A26:B26"/>
    <mergeCell ref="A30:B30"/>
    <mergeCell ref="A33:D33"/>
    <mergeCell ref="H33:L33"/>
    <mergeCell ref="A40:B40"/>
    <mergeCell ref="A21:B21"/>
    <mergeCell ref="A22:B22"/>
    <mergeCell ref="A23:B23"/>
    <mergeCell ref="A24:B24"/>
    <mergeCell ref="A25:B25"/>
    <mergeCell ref="A16:B16"/>
    <mergeCell ref="A17:G17"/>
    <mergeCell ref="A18:B18"/>
    <mergeCell ref="A19:B19"/>
    <mergeCell ref="A20:B20"/>
    <mergeCell ref="F1:G1"/>
    <mergeCell ref="A2:G2"/>
    <mergeCell ref="A6:B6"/>
    <mergeCell ref="A7:B7"/>
    <mergeCell ref="A8:B8"/>
    <mergeCell ref="A3:B3"/>
    <mergeCell ref="A43:B43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</mergeCells>
  <conditionalFormatting sqref="D29:G29 C20:L20 I21:L29 C21:G28 H18:H29 C19:H19">
    <cfRule type="expression" dxfId="6" priority="6" stopIfTrue="1">
      <formula>$C18=0</formula>
    </cfRule>
  </conditionalFormatting>
  <conditionalFormatting sqref="E5:E15 G5 I5:L5 G15 I15:L15 G6:L14">
    <cfRule type="expression" dxfId="5" priority="7" stopIfTrue="1">
      <formula>$C5=0</formula>
    </cfRule>
  </conditionalFormatting>
  <conditionalFormatting sqref="H21:H28">
    <cfRule type="expression" dxfId="4" priority="5" stopIfTrue="1">
      <formula>$C21=0</formula>
    </cfRule>
  </conditionalFormatting>
  <conditionalFormatting sqref="H29">
    <cfRule type="expression" dxfId="3" priority="4" stopIfTrue="1">
      <formula>$C29=0</formula>
    </cfRule>
  </conditionalFormatting>
  <conditionalFormatting sqref="H5">
    <cfRule type="expression" dxfId="2" priority="3" stopIfTrue="1">
      <formula>$C5=0</formula>
    </cfRule>
  </conditionalFormatting>
  <conditionalFormatting sqref="H15">
    <cfRule type="expression" dxfId="1" priority="2" stopIfTrue="1">
      <formula>$C15=0</formula>
    </cfRule>
  </conditionalFormatting>
  <conditionalFormatting sqref="I19:L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2015-06-05T08:26:24Z</dcterms:modified>
</cp:coreProperties>
</file>