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C105" i="1" l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<sst xmlns="http://schemas.openxmlformats.org/spreadsheetml/2006/main" count="204" uniqueCount="52">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</sst>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164" fontId="4" fillId="0" borderId="15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5" activePane="bottomRight" state="frozen"/>
      <selection pane="topRight" activeCell="C1" sqref="C1"/>
      <selection pane="bottomLeft" activeCell="A4" sqref="A4"/>
      <selection pane="bottomRight" activeCell="A2" sqref="A2:G2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2" t="s">
        <v>0</v>
      </c>
      <c r="G1" s="172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41</v>
      </c>
      <c r="B2" s="169"/>
      <c r="C2" s="169"/>
      <c r="D2" s="169"/>
      <c r="E2" s="169"/>
      <c r="F2" s="169"/>
      <c r="G2" s="169"/>
      <c r="H2" s="159" t="s">
        <v>1</v>
      </c>
      <c r="I2" s="160"/>
      <c r="J2" s="160"/>
      <c r="K2" s="160"/>
      <c r="L2" s="160"/>
      <c r="M2" s="160"/>
      <c r="N2" s="160"/>
      <c r="O2" s="161"/>
      <c r="P2" s="154" t="s">
        <v>2</v>
      </c>
      <c r="Q2" s="155"/>
      <c r="R2" s="156"/>
      <c r="S2" s="154" t="s">
        <v>3</v>
      </c>
      <c r="T2" s="155"/>
      <c r="U2" s="155"/>
      <c r="V2" s="15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3"/>
      <c r="B3" s="174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34</v>
      </c>
      <c r="B4" s="169"/>
      <c r="C4" s="169"/>
      <c r="D4" s="169"/>
      <c r="E4" s="169"/>
      <c r="F4" s="169"/>
      <c r="G4" s="1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7" t="s">
        <v>17</v>
      </c>
      <c r="B5" s="158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7" t="s">
        <v>18</v>
      </c>
      <c r="B6" s="158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7" t="s">
        <v>19</v>
      </c>
      <c r="B7" s="158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7" t="s">
        <v>20</v>
      </c>
      <c r="B8" s="158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7" t="s">
        <v>21</v>
      </c>
      <c r="B9" s="158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7" t="s">
        <v>22</v>
      </c>
      <c r="B10" s="158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7" t="s">
        <v>23</v>
      </c>
      <c r="B11" s="158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7" t="s">
        <v>24</v>
      </c>
      <c r="B12" s="158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7" t="s">
        <v>25</v>
      </c>
      <c r="B13" s="158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7" t="s">
        <v>26</v>
      </c>
      <c r="B14" s="158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7" t="s">
        <v>27</v>
      </c>
      <c r="B15" s="158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7" t="s">
        <v>28</v>
      </c>
      <c r="B16" s="158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5" t="s">
        <v>29</v>
      </c>
      <c r="B17" s="176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35</v>
      </c>
      <c r="B18" s="169"/>
      <c r="C18" s="169"/>
      <c r="D18" s="169"/>
      <c r="E18" s="169"/>
      <c r="F18" s="169"/>
      <c r="G18" s="169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0" t="s">
        <v>17</v>
      </c>
      <c r="B19" s="171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2" t="s">
        <v>18</v>
      </c>
      <c r="B20" s="163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2" t="s">
        <v>19</v>
      </c>
      <c r="B21" s="163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2" t="s">
        <v>20</v>
      </c>
      <c r="B22" s="163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2" t="s">
        <v>21</v>
      </c>
      <c r="B23" s="163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2" t="s">
        <v>22</v>
      </c>
      <c r="B24" s="163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2" t="s">
        <v>23</v>
      </c>
      <c r="B25" s="163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2" t="s">
        <v>24</v>
      </c>
      <c r="B26" s="163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2" t="s">
        <v>25</v>
      </c>
      <c r="B27" s="163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2" t="s">
        <v>26</v>
      </c>
      <c r="B28" s="163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2" t="s">
        <v>27</v>
      </c>
      <c r="B29" s="163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4" t="s">
        <v>28</v>
      </c>
      <c r="B30" s="165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6" t="s">
        <v>29</v>
      </c>
      <c r="B31" s="167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8" t="s">
        <v>40</v>
      </c>
      <c r="B32" s="169"/>
      <c r="C32" s="169"/>
      <c r="D32" s="169"/>
      <c r="E32" s="169"/>
      <c r="F32" s="169"/>
      <c r="G32" s="169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0" t="s">
        <v>17</v>
      </c>
      <c r="B33" s="171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2" t="s">
        <v>18</v>
      </c>
      <c r="B34" s="163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2" t="s">
        <v>19</v>
      </c>
      <c r="B35" s="163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2" t="s">
        <v>20</v>
      </c>
      <c r="B36" s="163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2" t="s">
        <v>21</v>
      </c>
      <c r="B37" s="163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2" t="s">
        <v>22</v>
      </c>
      <c r="B38" s="163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2" t="s">
        <v>23</v>
      </c>
      <c r="B39" s="163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2" t="s">
        <v>24</v>
      </c>
      <c r="B40" s="163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2" t="s">
        <v>25</v>
      </c>
      <c r="B41" s="163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2" t="s">
        <v>26</v>
      </c>
      <c r="B42" s="163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2" t="s">
        <v>27</v>
      </c>
      <c r="B43" s="163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4" t="s">
        <v>28</v>
      </c>
      <c r="B44" s="165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6" t="s">
        <v>29</v>
      </c>
      <c r="B45" s="167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8" t="s">
        <v>43</v>
      </c>
      <c r="B46" s="169"/>
      <c r="C46" s="169"/>
      <c r="D46" s="169"/>
      <c r="E46" s="169"/>
      <c r="F46" s="169"/>
      <c r="G46" s="169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0" t="s">
        <v>17</v>
      </c>
      <c r="B47" s="171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2" t="s">
        <v>18</v>
      </c>
      <c r="B48" s="163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2" t="s">
        <v>19</v>
      </c>
      <c r="B49" s="163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2" t="s">
        <v>20</v>
      </c>
      <c r="B50" s="163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2" t="s">
        <v>21</v>
      </c>
      <c r="B51" s="163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2" t="s">
        <v>22</v>
      </c>
      <c r="B52" s="163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2" t="s">
        <v>23</v>
      </c>
      <c r="B53" s="163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2" t="s">
        <v>24</v>
      </c>
      <c r="B54" s="163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2" t="s">
        <v>25</v>
      </c>
      <c r="B55" s="163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2" t="s">
        <v>26</v>
      </c>
      <c r="B56" s="163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2" t="s">
        <v>27</v>
      </c>
      <c r="B57" s="163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4" t="s">
        <v>28</v>
      </c>
      <c r="B58" s="165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6" t="s">
        <v>29</v>
      </c>
      <c r="B59" s="167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8" t="s">
        <v>45</v>
      </c>
      <c r="B60" s="169"/>
      <c r="C60" s="169"/>
      <c r="D60" s="169"/>
      <c r="E60" s="169"/>
      <c r="F60" s="169"/>
      <c r="G60" s="169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0" t="s">
        <v>17</v>
      </c>
      <c r="B61" s="171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2" t="s">
        <v>18</v>
      </c>
      <c r="B62" s="163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2" t="s">
        <v>19</v>
      </c>
      <c r="B63" s="163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2" t="s">
        <v>20</v>
      </c>
      <c r="B64" s="163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2" t="s">
        <v>21</v>
      </c>
      <c r="B65" s="163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2" t="s">
        <v>22</v>
      </c>
      <c r="B66" s="163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2" t="s">
        <v>23</v>
      </c>
      <c r="B67" s="163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2" t="s">
        <v>24</v>
      </c>
      <c r="B68" s="163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2" t="s">
        <v>25</v>
      </c>
      <c r="B69" s="163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2" t="s">
        <v>26</v>
      </c>
      <c r="B70" s="163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2" t="s">
        <v>27</v>
      </c>
      <c r="B71" s="163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4" t="s">
        <v>28</v>
      </c>
      <c r="B72" s="165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6" t="s">
        <v>29</v>
      </c>
      <c r="B73" s="167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8" t="s">
        <v>50</v>
      </c>
      <c r="B74" s="169"/>
      <c r="C74" s="169"/>
      <c r="D74" s="169"/>
      <c r="E74" s="169"/>
      <c r="F74" s="169"/>
      <c r="G74" s="169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0" t="s">
        <v>17</v>
      </c>
      <c r="B75" s="171"/>
      <c r="C75" s="69">
        <v>2487.8944999999999</v>
      </c>
      <c r="D75" s="72">
        <v>382.56119999999999</v>
      </c>
      <c r="E75" s="146">
        <f t="shared" ref="E75" si="6">D75/C75</f>
        <v>0.15376906054497086</v>
      </c>
      <c r="F75" s="54">
        <v>100.75099999999999</v>
      </c>
      <c r="G75" s="33">
        <f t="shared" ref="G75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2" t="s">
        <v>18</v>
      </c>
      <c r="B76" s="163" t="s">
        <v>18</v>
      </c>
      <c r="C76" s="57"/>
      <c r="D76" s="73"/>
      <c r="E76" s="140"/>
      <c r="F76" s="48"/>
      <c r="G76" s="20"/>
      <c r="H76" s="108"/>
      <c r="I76" s="17">
        <v>0.32622053206958196</v>
      </c>
      <c r="J76" s="17">
        <v>0.25521745814867552</v>
      </c>
      <c r="K76" s="17">
        <v>1.4404713093744132E-2</v>
      </c>
      <c r="L76" s="17">
        <v>0.29715085656304202</v>
      </c>
      <c r="M76" s="17">
        <v>0.10435814060584124</v>
      </c>
      <c r="N76" s="17">
        <v>1.2018805283214205E-3</v>
      </c>
      <c r="O76" s="18">
        <v>1.446418990793744E-3</v>
      </c>
      <c r="P76" s="17">
        <v>0.77259402259037546</v>
      </c>
      <c r="Q76" s="17">
        <v>0.22732273027346378</v>
      </c>
      <c r="R76" s="18">
        <v>8.3247136160791027E-5</v>
      </c>
      <c r="S76" s="17">
        <v>1.2480405654634336E-2</v>
      </c>
      <c r="T76" s="17">
        <v>3.6629707094985038E-2</v>
      </c>
      <c r="U76" s="17">
        <v>0.19954054356116199</v>
      </c>
      <c r="V76" s="18">
        <v>0.75134934368921868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2" t="s">
        <v>19</v>
      </c>
      <c r="B77" s="163" t="s">
        <v>19</v>
      </c>
      <c r="C77" s="57"/>
      <c r="D77" s="74"/>
      <c r="E77" s="140"/>
      <c r="F77" s="42"/>
      <c r="G77" s="20"/>
      <c r="H77" s="108"/>
      <c r="I77" s="19">
        <v>0.37689642693803221</v>
      </c>
      <c r="J77" s="19">
        <v>0.29863830628412924</v>
      </c>
      <c r="K77" s="19">
        <v>1.208840640021994E-2</v>
      </c>
      <c r="L77" s="19">
        <v>0.22222929783650602</v>
      </c>
      <c r="M77" s="19">
        <v>8.6925803171904348E-2</v>
      </c>
      <c r="N77" s="87">
        <v>1.5588359555912001E-3</v>
      </c>
      <c r="O77" s="20">
        <v>1.6629234136170165E-3</v>
      </c>
      <c r="P77" s="17">
        <v>0.79606186934736267</v>
      </c>
      <c r="Q77" s="17">
        <v>0.20364617077988742</v>
      </c>
      <c r="R77" s="20">
        <v>2.9195987274986386E-4</v>
      </c>
      <c r="S77" s="17">
        <v>1.1458776853057002E-2</v>
      </c>
      <c r="T77" s="17">
        <v>4.0392201130517884E-2</v>
      </c>
      <c r="U77" s="17">
        <v>0.19701492628466807</v>
      </c>
      <c r="V77" s="20">
        <v>0.75113409573175705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2" t="s">
        <v>20</v>
      </c>
      <c r="B78" s="163" t="s">
        <v>20</v>
      </c>
      <c r="C78" s="57"/>
      <c r="D78" s="74"/>
      <c r="E78" s="140"/>
      <c r="F78" s="42"/>
      <c r="G78" s="20"/>
      <c r="H78" s="108"/>
      <c r="I78" s="19">
        <v>0.31302061306243428</v>
      </c>
      <c r="J78" s="19">
        <v>0.28580420777191357</v>
      </c>
      <c r="K78" s="19">
        <v>1.0787296633700517E-2</v>
      </c>
      <c r="L78" s="19">
        <v>0.29520844835915094</v>
      </c>
      <c r="M78" s="19">
        <v>9.2509309517289542E-2</v>
      </c>
      <c r="N78" s="87">
        <v>1.2771298553100538E-3</v>
      </c>
      <c r="O78" s="20">
        <v>1.3929948002009722E-3</v>
      </c>
      <c r="P78" s="17">
        <v>0.77469786842502397</v>
      </c>
      <c r="Q78" s="17">
        <v>0.22493526950717993</v>
      </c>
      <c r="R78" s="20">
        <v>3.6686206779607526E-4</v>
      </c>
      <c r="S78" s="17">
        <v>4.7924829169098621E-3</v>
      </c>
      <c r="T78" s="17">
        <v>4.3987132866487651E-2</v>
      </c>
      <c r="U78" s="17">
        <v>0.19780507476211248</v>
      </c>
      <c r="V78" s="20">
        <v>0.75341530945448998</v>
      </c>
      <c r="X78" s="14"/>
      <c r="Z78" s="38"/>
      <c r="AB78" s="14"/>
      <c r="AC78" s="14"/>
      <c r="AD78" s="14"/>
      <c r="AE78" s="14"/>
      <c r="AF78" s="14"/>
    </row>
    <row r="79" spans="1:32" ht="14.25">
      <c r="A79" s="162" t="s">
        <v>21</v>
      </c>
      <c r="B79" s="163" t="s">
        <v>21</v>
      </c>
      <c r="C79" s="57"/>
      <c r="D79" s="74"/>
      <c r="E79" s="140"/>
      <c r="F79" s="42"/>
      <c r="G79" s="20"/>
      <c r="H79" s="108"/>
      <c r="I79" s="19">
        <v>0.34313291720892564</v>
      </c>
      <c r="J79" s="19">
        <v>0.26003588163663011</v>
      </c>
      <c r="K79" s="19">
        <v>1.6357497240555036E-2</v>
      </c>
      <c r="L79" s="19">
        <v>0.29236041747207481</v>
      </c>
      <c r="M79" s="19">
        <v>8.5398102042649165E-2</v>
      </c>
      <c r="N79" s="87">
        <v>1.2410662063997234E-3</v>
      </c>
      <c r="O79" s="20">
        <v>1.4741181927655385E-3</v>
      </c>
      <c r="P79" s="17">
        <v>0.7595210910438186</v>
      </c>
      <c r="Q79" s="17">
        <v>0.24024183328220566</v>
      </c>
      <c r="R79" s="20">
        <v>2.3707567397572202E-4</v>
      </c>
      <c r="S79" s="17">
        <v>3.8024030001341919E-3</v>
      </c>
      <c r="T79" s="17">
        <v>3.078503279200057E-2</v>
      </c>
      <c r="U79" s="17">
        <v>0.19599511855419927</v>
      </c>
      <c r="V79" s="20">
        <v>0.76941744565366599</v>
      </c>
      <c r="X79" s="14"/>
      <c r="Z79" s="38"/>
      <c r="AB79" s="14"/>
      <c r="AC79" s="14"/>
      <c r="AD79" s="14"/>
      <c r="AE79" s="14"/>
      <c r="AF79" s="14"/>
    </row>
    <row r="80" spans="1:32" ht="14.25">
      <c r="A80" s="162" t="s">
        <v>22</v>
      </c>
      <c r="B80" s="163" t="s">
        <v>22</v>
      </c>
      <c r="C80" s="57"/>
      <c r="D80" s="74"/>
      <c r="E80" s="140"/>
      <c r="F80" s="42"/>
      <c r="G80" s="20"/>
      <c r="H80" s="108"/>
      <c r="I80" s="19">
        <v>0.19980639721216054</v>
      </c>
      <c r="J80" s="19">
        <v>0.16601089203330507</v>
      </c>
      <c r="K80" s="19">
        <v>7.3823625799320745E-3</v>
      </c>
      <c r="L80" s="19">
        <v>0.19580610409820132</v>
      </c>
      <c r="M80" s="19">
        <v>6.6748307724875902E-2</v>
      </c>
      <c r="N80" s="87">
        <v>8.437203896380144E-4</v>
      </c>
      <c r="O80" s="20">
        <v>1.0343589607888838E-3</v>
      </c>
      <c r="P80" s="17">
        <v>0.75862879661453375</v>
      </c>
      <c r="Q80" s="17">
        <v>0.24120766258919366</v>
      </c>
      <c r="R80" s="20">
        <v>1.6354079627256749E-4</v>
      </c>
      <c r="S80" s="17">
        <v>9.5107673419558645E-3</v>
      </c>
      <c r="T80" s="17">
        <v>3.9733485419553259E-2</v>
      </c>
      <c r="U80" s="17">
        <v>0.2160891494690845</v>
      </c>
      <c r="V80" s="20">
        <v>0.73466659776940635</v>
      </c>
      <c r="X80" s="14"/>
      <c r="Z80" s="38"/>
      <c r="AB80" s="14"/>
      <c r="AC80" s="14"/>
      <c r="AD80" s="14"/>
      <c r="AE80" s="14"/>
      <c r="AF80" s="14"/>
    </row>
    <row r="81" spans="1:32" ht="14.25">
      <c r="A81" s="162" t="s">
        <v>23</v>
      </c>
      <c r="B81" s="163" t="s">
        <v>23</v>
      </c>
      <c r="C81" s="57"/>
      <c r="D81" s="74"/>
      <c r="E81" s="140"/>
      <c r="F81" s="42"/>
      <c r="G81" s="20"/>
      <c r="H81" s="108"/>
      <c r="I81" s="19">
        <v>0.30986485692652088</v>
      </c>
      <c r="J81" s="19">
        <v>0.21408009299204936</v>
      </c>
      <c r="K81" s="19">
        <v>8.6401039286964215E-3</v>
      </c>
      <c r="L81" s="19">
        <v>0.36193421833363665</v>
      </c>
      <c r="M81" s="19">
        <v>0.10184205238809238</v>
      </c>
      <c r="N81" s="87">
        <v>1.5332563109271449E-3</v>
      </c>
      <c r="O81" s="20">
        <v>2.105419120077244E-3</v>
      </c>
      <c r="P81" s="17">
        <v>0.73303748888371667</v>
      </c>
      <c r="Q81" s="17">
        <v>0.26685781614175025</v>
      </c>
      <c r="R81" s="20">
        <v>1.04694974533027E-4</v>
      </c>
      <c r="S81" s="17">
        <v>5.4551785741321097E-3</v>
      </c>
      <c r="T81" s="17">
        <v>3.5680711369497305E-2</v>
      </c>
      <c r="U81" s="17">
        <v>0.24505959199877536</v>
      </c>
      <c r="V81" s="20">
        <v>0.71380451805759526</v>
      </c>
      <c r="X81" s="14"/>
      <c r="Z81" s="38"/>
      <c r="AB81" s="14"/>
      <c r="AC81" s="14"/>
      <c r="AD81" s="14"/>
      <c r="AE81" s="14"/>
      <c r="AF81" s="14"/>
    </row>
    <row r="82" spans="1:32" ht="14.25">
      <c r="A82" s="162" t="s">
        <v>24</v>
      </c>
      <c r="B82" s="163" t="s">
        <v>24</v>
      </c>
      <c r="C82" s="57"/>
      <c r="D82" s="74"/>
      <c r="E82" s="140"/>
      <c r="F82" s="42"/>
      <c r="G82" s="20"/>
      <c r="H82" s="108"/>
      <c r="I82" s="19">
        <v>0.27164804648801344</v>
      </c>
      <c r="J82" s="19">
        <v>0.1739293428219624</v>
      </c>
      <c r="K82" s="19">
        <v>1.0339442228162311E-2</v>
      </c>
      <c r="L82" s="19">
        <v>0.44075804447190731</v>
      </c>
      <c r="M82" s="19">
        <v>9.689855010035113E-2</v>
      </c>
      <c r="N82" s="87">
        <v>2.9733137591843803E-3</v>
      </c>
      <c r="O82" s="20">
        <v>3.453260130419042E-3</v>
      </c>
      <c r="P82" s="17">
        <v>0.70573368809335946</v>
      </c>
      <c r="Q82" s="17">
        <v>0.29395095611932764</v>
      </c>
      <c r="R82" s="20">
        <v>3.1535578731285962E-4</v>
      </c>
      <c r="S82" s="17">
        <v>3.4166240826059243E-3</v>
      </c>
      <c r="T82" s="17">
        <v>3.626410276785761E-2</v>
      </c>
      <c r="U82" s="17">
        <v>0.24459122491866492</v>
      </c>
      <c r="V82" s="20">
        <v>0.71572804823087155</v>
      </c>
      <c r="X82" s="14"/>
      <c r="Z82" s="38"/>
      <c r="AB82" s="14"/>
      <c r="AC82" s="14"/>
      <c r="AD82" s="14"/>
      <c r="AE82" s="14"/>
      <c r="AF82" s="14"/>
    </row>
    <row r="83" spans="1:32" ht="14.25">
      <c r="A83" s="162" t="s">
        <v>25</v>
      </c>
      <c r="B83" s="163" t="s">
        <v>25</v>
      </c>
      <c r="C83" s="57"/>
      <c r="D83" s="74"/>
      <c r="E83" s="140"/>
      <c r="F83" s="42"/>
      <c r="G83" s="20"/>
      <c r="H83" s="108"/>
      <c r="I83" s="19">
        <v>0.25358682900107621</v>
      </c>
      <c r="J83" s="19">
        <v>0.17551785706681627</v>
      </c>
      <c r="K83" s="19">
        <v>7.7947006941581319E-3</v>
      </c>
      <c r="L83" s="19">
        <v>0.45276996226584904</v>
      </c>
      <c r="M83" s="19">
        <v>0.10349934025137755</v>
      </c>
      <c r="N83" s="87">
        <v>2.6782088725814117E-3</v>
      </c>
      <c r="O83" s="20">
        <v>4.1531018481414453E-3</v>
      </c>
      <c r="P83" s="17">
        <v>0.72428335715538228</v>
      </c>
      <c r="Q83" s="17">
        <v>0.27548389880960517</v>
      </c>
      <c r="R83" s="20">
        <v>2.3274403501253303E-4</v>
      </c>
      <c r="S83" s="17">
        <v>6.0563287338700608E-3</v>
      </c>
      <c r="T83" s="17">
        <v>3.2960831186738676E-2</v>
      </c>
      <c r="U83" s="17">
        <v>0.23938231484665565</v>
      </c>
      <c r="V83" s="20">
        <v>0.72160052523273566</v>
      </c>
      <c r="X83" s="14"/>
      <c r="Z83" s="38"/>
      <c r="AB83" s="14"/>
      <c r="AC83" s="14"/>
      <c r="AD83" s="14"/>
      <c r="AE83" s="14"/>
      <c r="AF83" s="14"/>
    </row>
    <row r="84" spans="1:32" ht="14.25">
      <c r="A84" s="162" t="s">
        <v>26</v>
      </c>
      <c r="B84" s="163" t="s">
        <v>26</v>
      </c>
      <c r="C84" s="57"/>
      <c r="D84" s="74"/>
      <c r="E84" s="140"/>
      <c r="F84" s="42"/>
      <c r="G84" s="20"/>
      <c r="H84" s="108"/>
      <c r="I84" s="91">
        <v>0.2675861218403533</v>
      </c>
      <c r="J84" s="91">
        <v>0.19368206055271778</v>
      </c>
      <c r="K84" s="91">
        <v>8.2942961113967317E-3</v>
      </c>
      <c r="L84" s="91">
        <v>0.43147313072417592</v>
      </c>
      <c r="M84" s="91">
        <v>9.2978046690907673E-2</v>
      </c>
      <c r="N84" s="125">
        <v>2.752493076042483E-3</v>
      </c>
      <c r="O84" s="126">
        <v>3.2338510044061593E-3</v>
      </c>
      <c r="P84" s="17">
        <v>0.7187483233358084</v>
      </c>
      <c r="Q84" s="17">
        <v>0.28111536291456646</v>
      </c>
      <c r="R84" s="20">
        <v>1.3631374962511184E-4</v>
      </c>
      <c r="S84" s="17">
        <v>9.8896868847292482E-3</v>
      </c>
      <c r="T84" s="17">
        <v>5.0816334995588283E-2</v>
      </c>
      <c r="U84" s="17">
        <v>0.23922875903933852</v>
      </c>
      <c r="V84" s="20">
        <v>0.70006521908034391</v>
      </c>
      <c r="X84" s="14"/>
      <c r="Z84" s="38"/>
      <c r="AB84" s="14"/>
      <c r="AC84" s="14"/>
      <c r="AD84" s="14"/>
      <c r="AE84" s="14"/>
      <c r="AF84" s="14"/>
    </row>
    <row r="85" spans="1:32" ht="14.25">
      <c r="A85" s="162" t="s">
        <v>27</v>
      </c>
      <c r="B85" s="163" t="s">
        <v>27</v>
      </c>
      <c r="C85" s="57"/>
      <c r="D85" s="74"/>
      <c r="E85" s="140"/>
      <c r="F85" s="42"/>
      <c r="G85" s="20"/>
      <c r="H85" s="108"/>
      <c r="I85" s="17">
        <v>0.27919297506980478</v>
      </c>
      <c r="J85" s="19">
        <v>0.17586047818402545</v>
      </c>
      <c r="K85" s="19">
        <v>1.0438002629431786E-2</v>
      </c>
      <c r="L85" s="19">
        <v>0.42665781206359094</v>
      </c>
      <c r="M85" s="19">
        <v>0.10004966678222486</v>
      </c>
      <c r="N85" s="87">
        <v>3.4732470149401035E-3</v>
      </c>
      <c r="O85" s="20">
        <v>4.3278182559820279E-3</v>
      </c>
      <c r="P85" s="17">
        <v>0.67886471569904105</v>
      </c>
      <c r="Q85" s="17">
        <v>0.32107476694612996</v>
      </c>
      <c r="R85" s="20">
        <v>6.0517354828971689E-5</v>
      </c>
      <c r="S85" s="17">
        <v>4.9900558339784047E-3</v>
      </c>
      <c r="T85" s="17">
        <v>4.4634759989366779E-2</v>
      </c>
      <c r="U85" s="17">
        <v>0.23589079640983004</v>
      </c>
      <c r="V85" s="20">
        <v>0.71448438776682477</v>
      </c>
      <c r="X85" s="14"/>
      <c r="Z85" s="38"/>
      <c r="AB85" s="14"/>
      <c r="AC85" s="14"/>
      <c r="AD85" s="14"/>
      <c r="AE85" s="14"/>
      <c r="AF85" s="14"/>
    </row>
    <row r="86" spans="1:32" ht="15" thickBot="1">
      <c r="A86" s="164" t="s">
        <v>28</v>
      </c>
      <c r="B86" s="165" t="s">
        <v>28</v>
      </c>
      <c r="C86" s="60"/>
      <c r="D86" s="75"/>
      <c r="E86" s="140"/>
      <c r="F86" s="71"/>
      <c r="G86" s="128"/>
      <c r="H86" s="108"/>
      <c r="I86" s="23">
        <v>0.25759087651959539</v>
      </c>
      <c r="J86" s="94">
        <v>0.19397863415709896</v>
      </c>
      <c r="K86" s="94">
        <v>1.0095693387487593E-2</v>
      </c>
      <c r="L86" s="94">
        <v>0.41500621036506741</v>
      </c>
      <c r="M86" s="94">
        <v>0.11379399692048515</v>
      </c>
      <c r="N86" s="127">
        <v>4.0373296250361089E-3</v>
      </c>
      <c r="O86" s="128">
        <v>5.4972590252293611E-3</v>
      </c>
      <c r="P86" s="17">
        <v>0.68996800500109812</v>
      </c>
      <c r="Q86" s="17">
        <v>0.30990459822173055</v>
      </c>
      <c r="R86" s="128">
        <v>1.2739677717137237E-4</v>
      </c>
      <c r="S86" s="17">
        <v>6.6655534923503864E-3</v>
      </c>
      <c r="T86" s="17">
        <v>5.1111246102999559E-2</v>
      </c>
      <c r="U86" s="17">
        <v>0.26560215048183455</v>
      </c>
      <c r="V86" s="128">
        <v>0.67662104992281547</v>
      </c>
      <c r="X86" s="14"/>
      <c r="Z86" s="38"/>
      <c r="AB86" s="14"/>
      <c r="AC86" s="14"/>
      <c r="AD86" s="14"/>
      <c r="AE86" s="14"/>
      <c r="AF86" s="14"/>
    </row>
    <row r="87" spans="1:32" ht="15.75" thickBot="1">
      <c r="A87" s="166" t="s">
        <v>29</v>
      </c>
      <c r="B87" s="167"/>
      <c r="C87" s="70">
        <f>SUM(C75:C86)</f>
        <v>2487.8944999999999</v>
      </c>
      <c r="D87" s="76">
        <f>SUM(D75:D86)</f>
        <v>382.56119999999999</v>
      </c>
      <c r="E87" s="148">
        <f>D87/C87</f>
        <v>0.15376906054497086</v>
      </c>
      <c r="F87" s="55">
        <f>SUM(F75:F86)</f>
        <v>100.75099999999999</v>
      </c>
      <c r="G87" s="149">
        <f>F87/C87</f>
        <v>4.0496492114114963E-2</v>
      </c>
      <c r="H87" s="115"/>
      <c r="I87" s="104">
        <v>0.26316493725919649</v>
      </c>
      <c r="J87" s="28">
        <v>0.13884724613523605</v>
      </c>
      <c r="K87" s="28">
        <v>7.1713651844963686E-3</v>
      </c>
      <c r="L87" s="28">
        <v>0.45811311532703664</v>
      </c>
      <c r="M87" s="28">
        <v>0.12502222260630425</v>
      </c>
      <c r="N87" s="104">
        <v>3.7723866506397283E-3</v>
      </c>
      <c r="O87" s="104">
        <v>3.9087268370905605E-3</v>
      </c>
      <c r="P87" s="27">
        <v>0.72447364629006572</v>
      </c>
      <c r="Q87" s="28">
        <v>0.27518152397539364</v>
      </c>
      <c r="R87" s="29">
        <v>3.4482973454059247E-4</v>
      </c>
      <c r="S87" s="27">
        <v>6.5456888123460602E-3</v>
      </c>
      <c r="T87" s="28">
        <v>3.7626928814413867E-2</v>
      </c>
      <c r="U87" s="28">
        <v>0.24400311489587115</v>
      </c>
      <c r="V87" s="29">
        <v>0.71182426747736893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8" t="s">
        <v>30</v>
      </c>
      <c r="B90" s="169"/>
      <c r="C90" s="169"/>
      <c r="D90" s="169"/>
      <c r="E90" s="39" t="s">
        <v>31</v>
      </c>
      <c r="F90" s="39"/>
      <c r="G90" s="39"/>
      <c r="H90" s="159" t="s">
        <v>1</v>
      </c>
      <c r="I90" s="160"/>
      <c r="J90" s="160"/>
      <c r="K90" s="160"/>
      <c r="L90" s="160"/>
      <c r="M90" s="160"/>
      <c r="N90" s="160"/>
      <c r="O90" s="161"/>
      <c r="P90" s="154" t="s">
        <v>2</v>
      </c>
      <c r="Q90" s="155"/>
      <c r="R90" s="156"/>
      <c r="S90" s="154" t="s">
        <v>3</v>
      </c>
      <c r="T90" s="155"/>
      <c r="U90" s="155"/>
      <c r="V90" s="156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7">
        <v>2007</v>
      </c>
      <c r="B92" s="158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7">
        <v>2008</v>
      </c>
      <c r="B93" s="158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7">
        <v>2009</v>
      </c>
      <c r="B94" s="158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7">
        <v>2010</v>
      </c>
      <c r="B95" s="158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7">
        <v>2011</v>
      </c>
      <c r="B96" s="158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7">
        <v>2012</v>
      </c>
      <c r="B97" s="158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7">
        <v>2013</v>
      </c>
      <c r="B98" s="158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7">
        <v>2014</v>
      </c>
      <c r="B99" s="158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7" t="s">
        <v>36</v>
      </c>
      <c r="B100" s="158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7">
        <v>2016</v>
      </c>
      <c r="B101" s="158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7">
        <v>2017</v>
      </c>
      <c r="B102" s="158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7">
        <v>2018</v>
      </c>
      <c r="B103" s="158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79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7">
        <v>2019</v>
      </c>
      <c r="B104" s="158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79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7">
        <v>2020</v>
      </c>
      <c r="B105" s="178"/>
      <c r="C105" s="137">
        <f t="shared" ref="C105:G105" si="12">C87</f>
        <v>2487.8944999999999</v>
      </c>
      <c r="D105" s="58">
        <f t="shared" si="12"/>
        <v>382.56119999999999</v>
      </c>
      <c r="E105" s="152">
        <f t="shared" si="12"/>
        <v>0.15376906054497086</v>
      </c>
      <c r="F105" s="77">
        <f t="shared" si="12"/>
        <v>100.75099999999999</v>
      </c>
      <c r="G105" s="44">
        <f t="shared" si="12"/>
        <v>4.0496492114114963E-2</v>
      </c>
      <c r="H105" s="138"/>
      <c r="I105" s="78">
        <f t="shared" ref="I105:V105" si="13">I87</f>
        <v>0.26316493725919649</v>
      </c>
      <c r="J105" s="78">
        <f t="shared" si="13"/>
        <v>0.13884724613523605</v>
      </c>
      <c r="K105" s="78">
        <f t="shared" si="13"/>
        <v>7.1713651844963686E-3</v>
      </c>
      <c r="L105" s="78">
        <f t="shared" si="13"/>
        <v>0.45811311532703664</v>
      </c>
      <c r="M105" s="78">
        <f t="shared" si="13"/>
        <v>0.12502222260630425</v>
      </c>
      <c r="N105" s="90">
        <f t="shared" si="13"/>
        <v>3.7723866506397283E-3</v>
      </c>
      <c r="O105" s="122">
        <f t="shared" si="13"/>
        <v>3.9087268370905605E-3</v>
      </c>
      <c r="P105" s="80">
        <f t="shared" si="13"/>
        <v>0.72447364629006572</v>
      </c>
      <c r="Q105" s="78">
        <f t="shared" si="13"/>
        <v>0.27518152397539364</v>
      </c>
      <c r="R105" s="79">
        <f t="shared" si="13"/>
        <v>3.4482973454059247E-4</v>
      </c>
      <c r="S105" s="80">
        <f t="shared" si="13"/>
        <v>6.5456888123460602E-3</v>
      </c>
      <c r="T105" s="78">
        <f t="shared" si="13"/>
        <v>3.7626928814413867E-2</v>
      </c>
      <c r="U105" s="78">
        <f t="shared" si="13"/>
        <v>0.24400311489587115</v>
      </c>
      <c r="V105" s="79">
        <f t="shared" si="13"/>
        <v>0.71182426747736893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6:D76 F76:G76 C77:G80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2015-04-10T09:18:40Z</cp:lastPrinted>
  <dcterms:created xsi:type="dcterms:W3CDTF">2014-06-06T11:14:39Z</dcterms:created>
  <dcterms:modified xsi:type="dcterms:W3CDTF">2020-02-13T09:50:15Z</dcterms:modified>
</cp:coreProperties>
</file>